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EstaPasta_de_trabalho" defaultThemeVersion="124226"/>
  <bookViews>
    <workbookView xWindow="0" yWindow="0" windowWidth="15345" windowHeight="6735" tabRatio="599"/>
  </bookViews>
  <sheets>
    <sheet name="DADOS EMPRESA" sheetId="42" r:id="rId1"/>
    <sheet name="COLABORADORES" sheetId="43" r:id="rId2"/>
    <sheet name="Estatistica" sheetId="35" r:id="rId3"/>
    <sheet name="Indicadores" sheetId="36" r:id="rId4"/>
    <sheet name="MEMORIA DE CALCULO" sheetId="41" r:id="rId5"/>
    <sheet name="Carinhas" sheetId="40" r:id="rId6"/>
  </sheets>
  <definedNames>
    <definedName name="a">#REF!</definedName>
    <definedName name="_xlnm.Print_Area" localSheetId="2">Estatistica!$A$1:$M$16</definedName>
    <definedName name="_xlnm.Print_Area" localSheetId="3">Indicadores!$A$1:$Y$64</definedName>
  </definedNames>
  <calcPr calcId="145621"/>
</workbook>
</file>

<file path=xl/calcChain.xml><?xml version="1.0" encoding="utf-8"?>
<calcChain xmlns="http://schemas.openxmlformats.org/spreadsheetml/2006/main">
  <c r="F2" i="36" l="1"/>
  <c r="V1" i="36"/>
  <c r="V2" i="36" s="1"/>
  <c r="L1" i="35"/>
  <c r="L2" i="35" s="1"/>
  <c r="AG31" i="36" l="1"/>
  <c r="K10" i="35"/>
  <c r="AG13" i="36"/>
  <c r="M6" i="35"/>
  <c r="AG26" i="36"/>
  <c r="M7" i="35"/>
  <c r="AG27" i="36"/>
  <c r="M8" i="35"/>
  <c r="AG28" i="36"/>
  <c r="M9" i="35"/>
  <c r="AG29" i="36"/>
  <c r="M10" i="35"/>
  <c r="AG30" i="36"/>
  <c r="M11" i="35"/>
  <c r="M12" i="35"/>
  <c r="AG32" i="36"/>
  <c r="M13" i="35"/>
  <c r="AG33" i="36"/>
  <c r="M14" i="35"/>
  <c r="AG34" i="36"/>
  <c r="M15" i="35"/>
  <c r="AG35" i="36"/>
  <c r="M16" i="35"/>
  <c r="AG36" i="36"/>
  <c r="M5" i="35"/>
  <c r="AG25" i="36"/>
  <c r="K6" i="35"/>
  <c r="AG9" i="36"/>
  <c r="L5" i="35"/>
  <c r="AC25" i="36"/>
  <c r="L7" i="35"/>
  <c r="AC27" i="36"/>
  <c r="L8" i="35"/>
  <c r="AC28" i="36"/>
  <c r="L9" i="35"/>
  <c r="AC29" i="36"/>
  <c r="L10" i="35"/>
  <c r="AC30" i="36"/>
  <c r="L11" i="35"/>
  <c r="AC31" i="36"/>
  <c r="L12" i="35"/>
  <c r="AC32" i="36"/>
  <c r="L13" i="35"/>
  <c r="AC33" i="36"/>
  <c r="L14" i="35"/>
  <c r="AC34" i="36"/>
  <c r="L15" i="35"/>
  <c r="AC35" i="36"/>
  <c r="L16" i="35"/>
  <c r="AC36" i="36"/>
  <c r="J6" i="35"/>
  <c r="AC9" i="36"/>
  <c r="J7" i="35"/>
  <c r="AC10" i="36"/>
  <c r="J8" i="35"/>
  <c r="AC11" i="36"/>
  <c r="J9" i="35"/>
  <c r="AC12" i="36"/>
  <c r="J10" i="35"/>
  <c r="AC13" i="36"/>
  <c r="J11" i="35"/>
  <c r="AC14" i="36"/>
  <c r="J12" i="35"/>
  <c r="AC15" i="36"/>
  <c r="J13" i="35"/>
  <c r="AC16" i="36"/>
  <c r="J14" i="35"/>
  <c r="AC17" i="36"/>
  <c r="J15" i="35"/>
  <c r="AC18" i="36"/>
  <c r="J16" i="35"/>
  <c r="AC19" i="36"/>
  <c r="K7" i="35"/>
  <c r="AG10" i="36"/>
  <c r="K8" i="35"/>
  <c r="AG11" i="36"/>
  <c r="K9" i="35"/>
  <c r="AG12" i="36"/>
  <c r="K11" i="35"/>
  <c r="AG14" i="36"/>
  <c r="K12" i="35"/>
  <c r="AG15" i="36"/>
  <c r="K13" i="35"/>
  <c r="AG16" i="36"/>
  <c r="K14" i="35"/>
  <c r="AG17" i="36"/>
  <c r="K15" i="35"/>
  <c r="AG18" i="36"/>
  <c r="K16" i="35"/>
  <c r="AG19" i="36"/>
  <c r="L6" i="35"/>
  <c r="AC26" i="36"/>
  <c r="K5" i="35"/>
  <c r="AG8" i="36"/>
  <c r="J5" i="35"/>
  <c r="AC8" i="36"/>
</calcChain>
</file>

<file path=xl/sharedStrings.xml><?xml version="1.0" encoding="utf-8"?>
<sst xmlns="http://schemas.openxmlformats.org/spreadsheetml/2006/main" count="182" uniqueCount="115">
  <si>
    <t>HHT</t>
  </si>
  <si>
    <t>ACIDENTES</t>
  </si>
  <si>
    <t>GRAVIDADE</t>
  </si>
  <si>
    <t>PERDIDOS</t>
  </si>
  <si>
    <t>DEBITADOS</t>
  </si>
  <si>
    <t>JANEIRO</t>
  </si>
  <si>
    <t>FEVEREIRO</t>
  </si>
  <si>
    <t>MARÇO</t>
  </si>
  <si>
    <t>ABRIL</t>
  </si>
  <si>
    <t>MAIO</t>
  </si>
  <si>
    <t>JUNHO</t>
  </si>
  <si>
    <t>JULHO</t>
  </si>
  <si>
    <t>AGOSTO</t>
  </si>
  <si>
    <t>SETEMBRO</t>
  </si>
  <si>
    <t>OUTUBRO</t>
  </si>
  <si>
    <t>NOVEMBRO</t>
  </si>
  <si>
    <t>DEZEMBRO</t>
  </si>
  <si>
    <t>C/ AFST</t>
  </si>
  <si>
    <t>S/ AFST</t>
  </si>
  <si>
    <t>DIAS</t>
  </si>
  <si>
    <t>TIPO DE ACIDENTE</t>
  </si>
  <si>
    <t>TÍPICO</t>
  </si>
  <si>
    <t>TRÂNSITO</t>
  </si>
  <si>
    <t>FREQUÊNCIA</t>
  </si>
  <si>
    <t>C / AFST</t>
  </si>
  <si>
    <t>S / AFST</t>
  </si>
  <si>
    <t>Km Rodado</t>
  </si>
  <si>
    <t>MÊS</t>
  </si>
  <si>
    <t>ACIDENTE P/ KM RODADO</t>
  </si>
  <si>
    <t>PROXIMA ATUALIZAÇÃO</t>
  </si>
  <si>
    <t>Obs.:</t>
  </si>
  <si>
    <t>DEZ</t>
  </si>
  <si>
    <t>NOV</t>
  </si>
  <si>
    <t>OUT</t>
  </si>
  <si>
    <t>SET</t>
  </si>
  <si>
    <t>AGO</t>
  </si>
  <si>
    <t>JUL</t>
  </si>
  <si>
    <t>JUN</t>
  </si>
  <si>
    <t>MAI</t>
  </si>
  <si>
    <t>ABR</t>
  </si>
  <si>
    <t>META</t>
  </si>
  <si>
    <t>MAR</t>
  </si>
  <si>
    <t>FEV</t>
  </si>
  <si>
    <t>JAN</t>
  </si>
  <si>
    <t>OBTIDO</t>
  </si>
  <si>
    <t>FREQ. S/A</t>
  </si>
  <si>
    <t>FREQUENCIA DOS ACIDENTES - SEM AFASTAMENTO</t>
  </si>
  <si>
    <t>FREQ. C/A</t>
  </si>
  <si>
    <t>FREQUENCIA DOS ACIDENTES - COM AFASTAMENTO</t>
  </si>
  <si>
    <t xml:space="preserve">ACIDENTES POR 1.000.000 KM RODADO </t>
  </si>
  <si>
    <t>ATUALIZADO EM:</t>
  </si>
  <si>
    <t>RESPONSÁVEL:</t>
  </si>
  <si>
    <t>SITUAÇÃO DO MÊS</t>
  </si>
  <si>
    <r>
      <t xml:space="preserve">FREQUÊNCIA </t>
    </r>
    <r>
      <rPr>
        <b/>
        <u/>
        <sz val="8"/>
        <rFont val="Arial"/>
        <family val="2"/>
      </rPr>
      <t>COM</t>
    </r>
    <r>
      <rPr>
        <b/>
        <sz val="8"/>
        <rFont val="Arial"/>
        <family val="2"/>
      </rPr>
      <t xml:space="preserve"> AFASTAMENTO</t>
    </r>
  </si>
  <si>
    <r>
      <t xml:space="preserve">FREQUÊNCIA </t>
    </r>
    <r>
      <rPr>
        <b/>
        <u/>
        <sz val="8"/>
        <rFont val="Arial"/>
        <family val="2"/>
      </rPr>
      <t>SEM</t>
    </r>
    <r>
      <rPr>
        <b/>
        <sz val="8"/>
        <rFont val="Arial"/>
        <family val="2"/>
      </rPr>
      <t xml:space="preserve"> AFASTAMENTO</t>
    </r>
  </si>
  <si>
    <t xml:space="preserve">Essa taxa é expressa e calculada pela seguinte fórmula: </t>
  </si>
  <si>
    <t xml:space="preserve">            HHT </t>
  </si>
  <si>
    <t xml:space="preserve">TAXA DE GRAVIDADE </t>
  </si>
  <si>
    <t xml:space="preserve">             HHT</t>
  </si>
  <si>
    <t>ACIDENTES A CADA 1.000.000 KM RODADO</t>
  </si>
  <si>
    <t xml:space="preserve">      KM RODADO</t>
  </si>
  <si>
    <t xml:space="preserve">Onde: F = Taxa de Freqüência de acidentados 
N= Número de acidentes
HHT= Horas-Homem de exposição ao risco </t>
  </si>
  <si>
    <t>A interpretação da fórmula indica quantos acidentes ocorreriam se fossem trabalhadas 1.000.000 de horas naquele mês. Indica quantas falhas ocorreram em um milhão de eventos.
Este número serve para comparar empresas de mesmo segmento ou setores de mesmo risco, considerando o tempo que os trabalhadores ficaram expostos aos riscos (HHT) e fazendo uma projeção para 1.000.000 de horas. 
A taxa de freqüência pode ser calculada para atos e condições inseguras, incidentes, acidentes sem afastamento e acidentes com afastamento. Exemplo: Nº. de atos e condições inseguras ou Incidentes ou x 1.000.000 / HHT</t>
  </si>
  <si>
    <t xml:space="preserve">É o número de acidentados por milhão de horas de exposição ao risco, em determinado período. 
Essa taxa é expressa e calculada pela seguinte fórmula: </t>
  </si>
  <si>
    <t xml:space="preserve">É o número que exprime a quantidade de dias computados nos acidentes com afastamentos por milhão de horas-homem de exposição ao risco. 
Essa taxa é expressa e calculada pela seguinte fórmula: </t>
  </si>
  <si>
    <t>Onde: G = Taxa de Gravidade 
T= Tempo computado (dias perdidos + dias debitados)
HHT= Horas-Homem de exposição ao risco</t>
  </si>
  <si>
    <t>Onde: k = Acidente a cada 1.000.000 KM 
T= Número de acidentes</t>
  </si>
  <si>
    <r>
      <t xml:space="preserve">ESTATÍSTICA DE ACIDENTE - </t>
    </r>
    <r>
      <rPr>
        <b/>
        <u/>
        <sz val="22"/>
        <color indexed="9"/>
        <rFont val="Arial Narrow"/>
        <family val="2"/>
      </rPr>
      <t>TERCEIROS</t>
    </r>
  </si>
  <si>
    <t>MÁXIMO DE 20 PONTOS NA
TAXA DE FREQUÊNCIA EM RELAÇÃO AOS ACIDENTES
COM OS TERCEIROS</t>
  </si>
  <si>
    <t>MÁXIMO DE 500 PONTOS
 NA TAXA DE GRAVIDADE EM RELAÇÃO AOS ACIDENTES
COM OS TERCEIROS</t>
  </si>
  <si>
    <t>TST</t>
  </si>
  <si>
    <t>PROXIMA ATUALIZAÇÃO:</t>
  </si>
  <si>
    <r>
      <t xml:space="preserve">ESTATÍSTICA DE ACIDENTE - </t>
    </r>
    <r>
      <rPr>
        <b/>
        <u/>
        <sz val="24"/>
        <rFont val="Century Gothic"/>
        <family val="2"/>
      </rPr>
      <t>TERCEIROS</t>
    </r>
  </si>
  <si>
    <t xml:space="preserve">GRAVIDADE DOS ACIDENTES </t>
  </si>
  <si>
    <r>
      <t xml:space="preserve"> </t>
    </r>
    <r>
      <rPr>
        <b/>
        <sz val="16"/>
        <color indexed="8"/>
        <rFont val="Century Gothic"/>
        <family val="2"/>
      </rPr>
      <t>TAXA DE FREQUÊNCIA (Com e Sem Afastamento)</t>
    </r>
  </si>
  <si>
    <r>
      <t xml:space="preserve">F = </t>
    </r>
    <r>
      <rPr>
        <b/>
        <u/>
        <sz val="14"/>
        <color indexed="8"/>
        <rFont val="Century Gothic"/>
        <family val="2"/>
      </rPr>
      <t xml:space="preserve">N x 1.000.000 </t>
    </r>
  </si>
  <si>
    <r>
      <t xml:space="preserve">G = </t>
    </r>
    <r>
      <rPr>
        <b/>
        <u/>
        <sz val="14"/>
        <color indexed="8"/>
        <rFont val="Century Gothic"/>
        <family val="2"/>
      </rPr>
      <t>T x 1.000.000</t>
    </r>
    <r>
      <rPr>
        <b/>
        <sz val="14"/>
        <color indexed="8"/>
        <rFont val="Century Gothic"/>
        <family val="2"/>
      </rPr>
      <t xml:space="preserve"> </t>
    </r>
  </si>
  <si>
    <r>
      <t xml:space="preserve">K= </t>
    </r>
    <r>
      <rPr>
        <b/>
        <u/>
        <sz val="14"/>
        <color indexed="8"/>
        <rFont val="Century Gothic"/>
        <family val="2"/>
      </rPr>
      <t>T x 1.000.000</t>
    </r>
    <r>
      <rPr>
        <b/>
        <sz val="14"/>
        <color indexed="8"/>
        <rFont val="Century Gothic"/>
        <family val="2"/>
      </rPr>
      <t xml:space="preserve"> </t>
    </r>
  </si>
  <si>
    <t>DADOS</t>
  </si>
  <si>
    <t>CIDADE/UF</t>
  </si>
  <si>
    <t>CEP</t>
  </si>
  <si>
    <t>TELEFONE</t>
  </si>
  <si>
    <t>RESPONSÁVEL LEGAL</t>
  </si>
  <si>
    <t>RESPONSÁVEL TÉCNICO</t>
  </si>
  <si>
    <t>NOME</t>
  </si>
  <si>
    <t>CELULAR</t>
  </si>
  <si>
    <t>TÉCNICO DE SEGURANÇA</t>
  </si>
  <si>
    <t>NÚMERO ATUAL DE COLABORADORES</t>
  </si>
  <si>
    <t>NÚMERO MÁXIMO DE COLABORADORES</t>
  </si>
  <si>
    <t>CNAE</t>
  </si>
  <si>
    <t>ATIVIDADE PRINCIPAL</t>
  </si>
  <si>
    <t>GRAU DE RISCO</t>
  </si>
  <si>
    <t>MÉDICO HIPERBÁRICO</t>
  </si>
  <si>
    <t>CRM</t>
  </si>
  <si>
    <t>DATA</t>
  </si>
  <si>
    <t>CADASTRO MENSAL DA EMPRESA</t>
  </si>
  <si>
    <t>RAZÃO SOCIAL</t>
  </si>
  <si>
    <t>CNPJ</t>
  </si>
  <si>
    <t>NOME FANTASIA</t>
  </si>
  <si>
    <t>INSC. ESTADUAL</t>
  </si>
  <si>
    <t>INSC. MUNICIPAL</t>
  </si>
  <si>
    <t>ENDEREÇO</t>
  </si>
  <si>
    <t xml:space="preserve">TELEFONE </t>
  </si>
  <si>
    <t>TEL</t>
  </si>
  <si>
    <t>NOME COMPLETO</t>
  </si>
  <si>
    <t>RG</t>
  </si>
  <si>
    <t>CPF</t>
  </si>
  <si>
    <t>CIR</t>
  </si>
  <si>
    <t>VALIDADE DO ASO</t>
  </si>
  <si>
    <t>DATA:</t>
  </si>
  <si>
    <t>CADASTRO DE COLABORADORES</t>
  </si>
  <si>
    <t>EMPRESA</t>
  </si>
  <si>
    <t>Nº</t>
  </si>
  <si>
    <t>EMPRESA:</t>
  </si>
  <si>
    <t xml:space="preserve">ANO DE REFERÊNCIA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</si>
</sst>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6]mmm\-yy;@"/>
    <numFmt numFmtId="165" formatCode="#,##0.0"/>
  </numFmts>
  <fonts count="51" x14ac:knownFonts="1">
    <font>
      <sz val="10"/>
      <name val="Arial"/>
    </font>
    <font>
      <sz val="10"/>
      <name val="Arial"/>
    </font>
    <font>
      <sz val="10"/>
      <name val="Arial"/>
      <family val="2"/>
    </font>
    <font>
      <sz val="10"/>
      <name val="Arial Narrow"/>
      <family val="2"/>
    </font>
    <font>
      <sz val="14"/>
      <name val="Arial Narrow"/>
      <family val="2"/>
    </font>
    <font>
      <sz val="10"/>
      <color indexed="8"/>
      <name val="Arial"/>
      <family val="2"/>
    </font>
    <font>
      <sz val="10"/>
      <color indexed="18"/>
      <name val="Arial Narrow"/>
      <family val="2"/>
    </font>
    <font>
      <sz val="12"/>
      <color indexed="18"/>
      <name val="Arial Narrow"/>
      <family val="2"/>
    </font>
    <font>
      <b/>
      <sz val="10"/>
      <name val="Arial Narrow"/>
      <family val="2"/>
    </font>
    <font>
      <sz val="12"/>
      <name val="Tahoma"/>
      <family val="2"/>
    </font>
    <font>
      <b/>
      <sz val="12"/>
      <color indexed="18"/>
      <name val="Tahoma"/>
      <family val="2"/>
    </font>
    <font>
      <b/>
      <sz val="12"/>
      <color indexed="9"/>
      <name val="Tahoma"/>
      <family val="2"/>
    </font>
    <font>
      <sz val="8"/>
      <name val="Tahoma"/>
      <family val="2"/>
    </font>
    <font>
      <b/>
      <sz val="8"/>
      <name val="Tahoma"/>
      <family val="2"/>
    </font>
    <font>
      <b/>
      <sz val="10"/>
      <name val="Tahoma"/>
      <family val="2"/>
    </font>
    <font>
      <b/>
      <sz val="12"/>
      <color indexed="12"/>
      <name val="Tahoma"/>
      <family val="2"/>
    </font>
    <font>
      <sz val="12"/>
      <color indexed="55"/>
      <name val="Tahoma"/>
      <family val="2"/>
    </font>
    <font>
      <b/>
      <sz val="10"/>
      <color indexed="55"/>
      <name val="Tahoma"/>
      <family val="2"/>
    </font>
    <font>
      <sz val="10"/>
      <color indexed="55"/>
      <name val="Arial"/>
      <family val="2"/>
    </font>
    <font>
      <b/>
      <sz val="18"/>
      <name val="Tahoma"/>
      <family val="2"/>
    </font>
    <font>
      <b/>
      <sz val="10"/>
      <name val="Arial"/>
      <family val="2"/>
    </font>
    <font>
      <b/>
      <sz val="22"/>
      <name val="Comic Sans MS"/>
      <family val="4"/>
    </font>
    <font>
      <b/>
      <sz val="8"/>
      <name val="Arial"/>
      <family val="2"/>
    </font>
    <font>
      <b/>
      <u/>
      <sz val="8"/>
      <name val="Arial"/>
      <family val="2"/>
    </font>
    <font>
      <b/>
      <sz val="7"/>
      <name val="Tahoma"/>
      <family val="2"/>
    </font>
    <font>
      <sz val="14"/>
      <name val="Arial"/>
      <family val="2"/>
    </font>
    <font>
      <b/>
      <u/>
      <sz val="22"/>
      <color indexed="9"/>
      <name val="Arial Narrow"/>
      <family val="2"/>
    </font>
    <font>
      <u/>
      <sz val="10"/>
      <color theme="10"/>
      <name val="Arial"/>
      <family val="2"/>
    </font>
    <font>
      <b/>
      <sz val="22"/>
      <color theme="0"/>
      <name val="Arial Narrow"/>
      <family val="2"/>
    </font>
    <font>
      <b/>
      <sz val="18"/>
      <color theme="0"/>
      <name val="Tahoma"/>
      <family val="2"/>
    </font>
    <font>
      <sz val="12"/>
      <color indexed="18"/>
      <name val="Century Gothic"/>
      <family val="2"/>
    </font>
    <font>
      <b/>
      <sz val="12"/>
      <color indexed="18"/>
      <name val="Century Gothic"/>
      <family val="2"/>
    </font>
    <font>
      <b/>
      <sz val="12"/>
      <color theme="0"/>
      <name val="Century Gothic"/>
      <family val="2"/>
    </font>
    <font>
      <b/>
      <sz val="20"/>
      <color theme="0"/>
      <name val="Arial Narrow"/>
      <family val="2"/>
    </font>
    <font>
      <b/>
      <sz val="12"/>
      <name val="Century Gothic"/>
      <family val="2"/>
    </font>
    <font>
      <sz val="12"/>
      <name val="Century Gothic"/>
      <family val="2"/>
    </font>
    <font>
      <sz val="16"/>
      <name val="Century Gothic"/>
      <family val="2"/>
    </font>
    <font>
      <sz val="18"/>
      <name val="Century Gothic"/>
      <family val="2"/>
    </font>
    <font>
      <b/>
      <sz val="16"/>
      <name val="Century Gothic"/>
      <family val="2"/>
    </font>
    <font>
      <b/>
      <sz val="24"/>
      <name val="Century Gothic"/>
      <family val="2"/>
    </font>
    <font>
      <b/>
      <u/>
      <sz val="24"/>
      <name val="Century Gothic"/>
      <family val="2"/>
    </font>
    <font>
      <sz val="16"/>
      <color rgb="FF000000"/>
      <name val="Century Gothic"/>
      <family val="2"/>
    </font>
    <font>
      <b/>
      <sz val="16"/>
      <color indexed="8"/>
      <name val="Century Gothic"/>
      <family val="2"/>
    </font>
    <font>
      <sz val="14"/>
      <color rgb="FF000000"/>
      <name val="Century Gothic"/>
      <family val="2"/>
    </font>
    <font>
      <b/>
      <sz val="14"/>
      <color rgb="FF000000"/>
      <name val="Century Gothic"/>
      <family val="2"/>
    </font>
    <font>
      <b/>
      <u/>
      <sz val="14"/>
      <color indexed="8"/>
      <name val="Century Gothic"/>
      <family val="2"/>
    </font>
    <font>
      <b/>
      <sz val="16"/>
      <color rgb="FF000000"/>
      <name val="Century Gothic"/>
      <family val="2"/>
    </font>
    <font>
      <b/>
      <sz val="14"/>
      <color indexed="8"/>
      <name val="Century Gothic"/>
      <family val="2"/>
    </font>
    <font>
      <b/>
      <sz val="10.5"/>
      <name val="Century Gothic"/>
      <family val="2"/>
    </font>
    <font>
      <b/>
      <sz val="14"/>
      <name val="Century Gothic"/>
      <family val="2"/>
    </font>
    <font>
      <b/>
      <sz val="20"/>
      <name val="Century Gothic"/>
      <family val="2"/>
    </font>
  </fonts>
  <fills count="18">
    <fill>
      <patternFill patternType="none"/>
    </fill>
    <fill>
      <patternFill patternType="gray125"/>
    </fill>
    <fill>
      <patternFill patternType="solid">
        <fgColor indexed="41"/>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1" tint="0.249977111117893"/>
        <bgColor indexed="64"/>
      </patternFill>
    </fill>
    <fill>
      <patternFill patternType="solid">
        <fgColor rgb="FFFFFF99"/>
        <bgColor indexed="64"/>
      </patternFill>
    </fill>
    <fill>
      <patternFill patternType="solid">
        <fgColor theme="5" tint="0.39997558519241921"/>
        <bgColor indexed="64"/>
      </patternFill>
    </fill>
  </fills>
  <borders count="57">
    <border>
      <left/>
      <right/>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0" fontId="27" fillId="0" borderId="0" applyNumberFormat="0" applyFill="0" applyBorder="0" applyAlignment="0" applyProtection="0">
      <alignment vertical="top"/>
      <protection locked="0"/>
    </xf>
    <xf numFmtId="0" fontId="2" fillId="0" borderId="0"/>
    <xf numFmtId="0" fontId="1" fillId="0" borderId="0"/>
    <xf numFmtId="9" fontId="2" fillId="0" borderId="0" applyFont="0" applyFill="0" applyBorder="0" applyAlignment="0" applyProtection="0"/>
    <xf numFmtId="4" fontId="5" fillId="2" borderId="1" applyNumberFormat="0" applyProtection="0">
      <alignment horizontal="right" vertical="center"/>
    </xf>
  </cellStyleXfs>
  <cellXfs count="335">
    <xf numFmtId="0" fontId="0" fillId="0" borderId="0" xfId="0"/>
    <xf numFmtId="0" fontId="1" fillId="0" borderId="0" xfId="3"/>
    <xf numFmtId="0" fontId="3" fillId="0" borderId="0" xfId="3" applyFont="1" applyFill="1"/>
    <xf numFmtId="0" fontId="3" fillId="0" borderId="0" xfId="3" applyFont="1" applyFill="1" applyAlignment="1">
      <alignment horizontal="center"/>
    </xf>
    <xf numFmtId="0" fontId="2" fillId="0" borderId="0" xfId="3" applyFont="1" applyFill="1"/>
    <xf numFmtId="0" fontId="2" fillId="0" borderId="0" xfId="3" applyFont="1" applyFill="1" applyAlignment="1">
      <alignment horizontal="center"/>
    </xf>
    <xf numFmtId="0" fontId="6" fillId="0" borderId="0" xfId="0" applyFont="1" applyFill="1" applyAlignment="1">
      <alignment vertical="center"/>
    </xf>
    <xf numFmtId="0" fontId="7" fillId="0" borderId="0" xfId="0" applyFont="1" applyFill="1" applyAlignment="1">
      <alignment vertical="center"/>
    </xf>
    <xf numFmtId="14" fontId="8" fillId="7" borderId="5" xfId="3" applyNumberFormat="1" applyFont="1" applyFill="1" applyBorder="1" applyAlignment="1" applyProtection="1">
      <alignment horizontal="center" vertical="center" wrapText="1"/>
      <protection locked="0"/>
    </xf>
    <xf numFmtId="0" fontId="8" fillId="8" borderId="6" xfId="3" applyFont="1" applyFill="1" applyBorder="1" applyAlignment="1" applyProtection="1">
      <alignment horizontal="center" vertical="center" wrapText="1"/>
      <protection hidden="1"/>
    </xf>
    <xf numFmtId="0" fontId="8" fillId="8" borderId="7" xfId="3" applyFont="1" applyFill="1" applyBorder="1" applyAlignment="1" applyProtection="1">
      <alignment horizontal="center" vertical="center" wrapText="1"/>
      <protection hidden="1"/>
    </xf>
    <xf numFmtId="0" fontId="2" fillId="0" borderId="0" xfId="2"/>
    <xf numFmtId="0" fontId="9" fillId="0" borderId="0" xfId="2" applyFont="1" applyBorder="1" applyProtection="1">
      <protection hidden="1"/>
    </xf>
    <xf numFmtId="0" fontId="2" fillId="0" borderId="0" xfId="2" applyBorder="1" applyAlignment="1" applyProtection="1">
      <alignment wrapText="1"/>
      <protection hidden="1"/>
    </xf>
    <xf numFmtId="0" fontId="2" fillId="0" borderId="0" xfId="2" applyBorder="1" applyProtection="1">
      <protection hidden="1"/>
    </xf>
    <xf numFmtId="0" fontId="2" fillId="4" borderId="0" xfId="2" applyFill="1" applyBorder="1"/>
    <xf numFmtId="4" fontId="12" fillId="5" borderId="11" xfId="4" applyNumberFormat="1" applyFont="1" applyFill="1" applyBorder="1" applyAlignment="1" applyProtection="1">
      <alignment horizontal="center" vertical="center"/>
      <protection hidden="1"/>
    </xf>
    <xf numFmtId="3" fontId="12" fillId="5" borderId="11" xfId="4" applyNumberFormat="1" applyFont="1" applyFill="1" applyBorder="1" applyAlignment="1" applyProtection="1">
      <alignment horizontal="center" vertical="center"/>
      <protection hidden="1"/>
    </xf>
    <xf numFmtId="0" fontId="13" fillId="0" borderId="11" xfId="2" applyFont="1" applyBorder="1" applyAlignment="1" applyProtection="1">
      <alignment horizontal="center"/>
      <protection hidden="1"/>
    </xf>
    <xf numFmtId="0" fontId="14" fillId="0" borderId="0" xfId="2" applyFont="1" applyBorder="1" applyAlignment="1" applyProtection="1">
      <alignment horizontal="center" vertical="center" wrapText="1"/>
      <protection hidden="1"/>
    </xf>
    <xf numFmtId="0" fontId="17" fillId="0" borderId="0" xfId="2" applyFont="1" applyBorder="1" applyAlignment="1" applyProtection="1">
      <alignment horizontal="center" vertical="center" wrapText="1"/>
      <protection hidden="1"/>
    </xf>
    <xf numFmtId="164" fontId="13" fillId="0" borderId="11" xfId="2" applyNumberFormat="1" applyFont="1" applyBorder="1" applyAlignment="1" applyProtection="1">
      <alignment horizontal="center"/>
      <protection hidden="1"/>
    </xf>
    <xf numFmtId="0" fontId="13" fillId="3" borderId="11" xfId="2" applyFont="1" applyFill="1" applyBorder="1" applyAlignment="1" applyProtection="1">
      <alignment horizontal="center" vertical="center"/>
      <protection hidden="1"/>
    </xf>
    <xf numFmtId="0" fontId="13" fillId="3" borderId="11" xfId="2" applyFont="1" applyFill="1" applyBorder="1" applyAlignment="1" applyProtection="1">
      <alignment horizontal="center"/>
      <protection hidden="1"/>
    </xf>
    <xf numFmtId="0" fontId="9" fillId="0" borderId="12" xfId="2" applyFont="1" applyBorder="1" applyProtection="1">
      <protection hidden="1"/>
    </xf>
    <xf numFmtId="0" fontId="9" fillId="4" borderId="12" xfId="2" applyFont="1" applyFill="1" applyBorder="1" applyProtection="1">
      <protection hidden="1"/>
    </xf>
    <xf numFmtId="0" fontId="2" fillId="4" borderId="12" xfId="2" applyFill="1" applyBorder="1" applyAlignment="1" applyProtection="1">
      <alignment wrapText="1"/>
      <protection hidden="1"/>
    </xf>
    <xf numFmtId="0" fontId="2" fillId="4" borderId="12" xfId="2" applyFill="1" applyBorder="1" applyProtection="1">
      <protection hidden="1"/>
    </xf>
    <xf numFmtId="0" fontId="14" fillId="4" borderId="12" xfId="2" applyFont="1" applyFill="1" applyBorder="1" applyAlignment="1" applyProtection="1">
      <alignment horizontal="center" vertical="center" wrapText="1"/>
      <protection hidden="1"/>
    </xf>
    <xf numFmtId="0" fontId="17" fillId="4" borderId="12" xfId="2" applyFont="1" applyFill="1" applyBorder="1" applyAlignment="1" applyProtection="1">
      <alignment horizontal="center" vertical="center" wrapText="1"/>
      <protection hidden="1"/>
    </xf>
    <xf numFmtId="0" fontId="2" fillId="4" borderId="13" xfId="2" applyFill="1" applyBorder="1"/>
    <xf numFmtId="0" fontId="2" fillId="4" borderId="14" xfId="2" applyFill="1" applyBorder="1"/>
    <xf numFmtId="0" fontId="2" fillId="4" borderId="15" xfId="2" applyFill="1" applyBorder="1"/>
    <xf numFmtId="0" fontId="2" fillId="4" borderId="12" xfId="2" applyFill="1" applyBorder="1"/>
    <xf numFmtId="0" fontId="2" fillId="4" borderId="16" xfId="2" applyFill="1" applyBorder="1"/>
    <xf numFmtId="0" fontId="2" fillId="4" borderId="4" xfId="2" applyFill="1" applyBorder="1"/>
    <xf numFmtId="0" fontId="2" fillId="4" borderId="17" xfId="2" applyFill="1" applyBorder="1"/>
    <xf numFmtId="0" fontId="2" fillId="4" borderId="18" xfId="2" applyFill="1" applyBorder="1"/>
    <xf numFmtId="0" fontId="16" fillId="10" borderId="19" xfId="2" applyFont="1" applyFill="1" applyBorder="1" applyProtection="1">
      <protection hidden="1"/>
    </xf>
    <xf numFmtId="0" fontId="17" fillId="10" borderId="0" xfId="2" applyFont="1" applyFill="1" applyBorder="1" applyAlignment="1" applyProtection="1">
      <alignment horizontal="center" vertical="center" wrapText="1"/>
      <protection hidden="1"/>
    </xf>
    <xf numFmtId="0" fontId="9" fillId="10" borderId="19" xfId="2" applyFont="1" applyFill="1" applyBorder="1" applyProtection="1">
      <protection hidden="1"/>
    </xf>
    <xf numFmtId="0" fontId="14" fillId="10" borderId="0" xfId="2" applyFont="1" applyFill="1" applyBorder="1" applyAlignment="1" applyProtection="1">
      <alignment horizontal="center" vertical="center" wrapText="1"/>
      <protection hidden="1"/>
    </xf>
    <xf numFmtId="0" fontId="2" fillId="10" borderId="19" xfId="2" applyFill="1" applyBorder="1" applyProtection="1">
      <protection hidden="1"/>
    </xf>
    <xf numFmtId="0" fontId="2" fillId="10" borderId="0" xfId="2" applyFill="1" applyBorder="1" applyAlignment="1" applyProtection="1">
      <alignment wrapText="1"/>
      <protection hidden="1"/>
    </xf>
    <xf numFmtId="0" fontId="2" fillId="10" borderId="0" xfId="2" applyFill="1" applyBorder="1" applyProtection="1">
      <protection hidden="1"/>
    </xf>
    <xf numFmtId="0" fontId="2" fillId="10" borderId="19" xfId="2" applyFill="1" applyBorder="1" applyAlignment="1" applyProtection="1">
      <alignment wrapText="1"/>
      <protection hidden="1"/>
    </xf>
    <xf numFmtId="0" fontId="9" fillId="10" borderId="0" xfId="2" applyFont="1" applyFill="1" applyBorder="1" applyProtection="1">
      <protection hidden="1"/>
    </xf>
    <xf numFmtId="0" fontId="16" fillId="10" borderId="0" xfId="2" applyFont="1" applyFill="1" applyBorder="1" applyProtection="1">
      <protection hidden="1"/>
    </xf>
    <xf numFmtId="0" fontId="17" fillId="10" borderId="12" xfId="2" applyFont="1" applyFill="1" applyBorder="1" applyAlignment="1" applyProtection="1">
      <alignment horizontal="center" vertical="center" wrapText="1"/>
      <protection hidden="1"/>
    </xf>
    <xf numFmtId="0" fontId="14" fillId="10" borderId="12" xfId="2" applyFont="1" applyFill="1" applyBorder="1" applyAlignment="1" applyProtection="1">
      <alignment horizontal="center" vertical="center" wrapText="1"/>
      <protection hidden="1"/>
    </xf>
    <xf numFmtId="0" fontId="2" fillId="10" borderId="12" xfId="2" applyFill="1" applyBorder="1" applyAlignment="1" applyProtection="1">
      <alignment wrapText="1"/>
      <protection hidden="1"/>
    </xf>
    <xf numFmtId="0" fontId="2" fillId="10" borderId="12" xfId="2" applyFill="1" applyBorder="1" applyProtection="1">
      <protection hidden="1"/>
    </xf>
    <xf numFmtId="0" fontId="9" fillId="10" borderId="12" xfId="2" applyFont="1" applyFill="1" applyBorder="1" applyProtection="1">
      <protection hidden="1"/>
    </xf>
    <xf numFmtId="0" fontId="9" fillId="10" borderId="20" xfId="2" applyFont="1" applyFill="1" applyBorder="1" applyProtection="1">
      <protection hidden="1"/>
    </xf>
    <xf numFmtId="0" fontId="10" fillId="10" borderId="14" xfId="2" applyFont="1" applyFill="1" applyBorder="1" applyAlignment="1" applyProtection="1">
      <alignment horizontal="left"/>
      <protection hidden="1"/>
    </xf>
    <xf numFmtId="0" fontId="10" fillId="10" borderId="13" xfId="2" applyFont="1" applyFill="1" applyBorder="1" applyAlignment="1" applyProtection="1">
      <alignment horizontal="left"/>
      <protection hidden="1"/>
    </xf>
    <xf numFmtId="0" fontId="11" fillId="10" borderId="15" xfId="2" applyFont="1" applyFill="1" applyBorder="1" applyAlignment="1" applyProtection="1">
      <protection hidden="1"/>
    </xf>
    <xf numFmtId="0" fontId="9" fillId="10" borderId="16" xfId="2" applyFont="1" applyFill="1" applyBorder="1" applyAlignment="1" applyProtection="1">
      <protection hidden="1"/>
    </xf>
    <xf numFmtId="0" fontId="9" fillId="10" borderId="0" xfId="2" applyFont="1" applyFill="1" applyBorder="1" applyAlignment="1" applyProtection="1">
      <protection hidden="1"/>
    </xf>
    <xf numFmtId="0" fontId="9" fillId="10" borderId="21" xfId="2" applyFont="1" applyFill="1" applyBorder="1" applyAlignment="1" applyProtection="1">
      <protection hidden="1"/>
    </xf>
    <xf numFmtId="0" fontId="9" fillId="10" borderId="15" xfId="2" applyFont="1" applyFill="1" applyBorder="1" applyAlignment="1" applyProtection="1">
      <protection hidden="1"/>
    </xf>
    <xf numFmtId="0" fontId="9" fillId="10" borderId="14" xfId="2" applyFont="1" applyFill="1" applyBorder="1" applyAlignment="1" applyProtection="1">
      <protection hidden="1"/>
    </xf>
    <xf numFmtId="0" fontId="9" fillId="10" borderId="22" xfId="2" applyFont="1" applyFill="1" applyBorder="1" applyAlignment="1" applyProtection="1">
      <protection hidden="1"/>
    </xf>
    <xf numFmtId="0" fontId="17" fillId="10" borderId="17" xfId="2" applyFont="1" applyFill="1" applyBorder="1" applyAlignment="1" applyProtection="1">
      <alignment horizontal="center" vertical="center" wrapText="1"/>
      <protection hidden="1"/>
    </xf>
    <xf numFmtId="0" fontId="17" fillId="10" borderId="4" xfId="2" applyFont="1" applyFill="1" applyBorder="1" applyAlignment="1" applyProtection="1">
      <alignment horizontal="center" vertical="center" wrapText="1"/>
      <protection hidden="1"/>
    </xf>
    <xf numFmtId="0" fontId="11" fillId="10" borderId="16" xfId="2" applyFont="1" applyFill="1" applyBorder="1" applyAlignment="1" applyProtection="1">
      <protection hidden="1"/>
    </xf>
    <xf numFmtId="0" fontId="11" fillId="10" borderId="0" xfId="2" applyFont="1" applyFill="1" applyBorder="1" applyAlignment="1" applyProtection="1">
      <protection hidden="1"/>
    </xf>
    <xf numFmtId="0" fontId="11" fillId="10" borderId="12" xfId="2" applyFont="1" applyFill="1" applyBorder="1" applyAlignment="1" applyProtection="1">
      <protection hidden="1"/>
    </xf>
    <xf numFmtId="0" fontId="11" fillId="10" borderId="14" xfId="2" applyFont="1" applyFill="1" applyBorder="1" applyAlignment="1" applyProtection="1">
      <protection hidden="1"/>
    </xf>
    <xf numFmtId="0" fontId="11" fillId="10" borderId="13" xfId="2" applyFont="1" applyFill="1" applyBorder="1" applyAlignment="1" applyProtection="1">
      <protection hidden="1"/>
    </xf>
    <xf numFmtId="0" fontId="16" fillId="10" borderId="17" xfId="2" applyFont="1" applyFill="1" applyBorder="1" applyProtection="1">
      <protection hidden="1"/>
    </xf>
    <xf numFmtId="0" fontId="16" fillId="10" borderId="18" xfId="2" applyFont="1" applyFill="1" applyBorder="1" applyProtection="1">
      <protection hidden="1"/>
    </xf>
    <xf numFmtId="0" fontId="16" fillId="10" borderId="16" xfId="2" applyFont="1" applyFill="1" applyBorder="1" applyProtection="1">
      <protection hidden="1"/>
    </xf>
    <xf numFmtId="0" fontId="9" fillId="10" borderId="16" xfId="2" applyFont="1" applyFill="1" applyBorder="1" applyProtection="1">
      <protection hidden="1"/>
    </xf>
    <xf numFmtId="0" fontId="2" fillId="10" borderId="16" xfId="2" applyFill="1" applyBorder="1" applyProtection="1">
      <protection hidden="1"/>
    </xf>
    <xf numFmtId="0" fontId="2" fillId="10" borderId="16" xfId="2" applyFill="1" applyBorder="1" applyAlignment="1" applyProtection="1">
      <alignment wrapText="1"/>
      <protection hidden="1"/>
    </xf>
    <xf numFmtId="0" fontId="10" fillId="10" borderId="15" xfId="2" applyFont="1" applyFill="1" applyBorder="1" applyAlignment="1" applyProtection="1">
      <alignment horizontal="left"/>
      <protection hidden="1"/>
    </xf>
    <xf numFmtId="0" fontId="9" fillId="10" borderId="23" xfId="2" applyFont="1" applyFill="1" applyBorder="1" applyProtection="1">
      <protection hidden="1"/>
    </xf>
    <xf numFmtId="0" fontId="16" fillId="0" borderId="18" xfId="2" applyFont="1" applyBorder="1" applyProtection="1">
      <protection hidden="1"/>
    </xf>
    <xf numFmtId="0" fontId="17" fillId="0" borderId="17" xfId="2" applyFont="1" applyBorder="1" applyAlignment="1" applyProtection="1">
      <alignment horizontal="center" vertical="center" wrapText="1"/>
      <protection hidden="1"/>
    </xf>
    <xf numFmtId="0" fontId="16" fillId="0" borderId="16" xfId="2" applyFont="1" applyBorder="1" applyProtection="1">
      <protection hidden="1"/>
    </xf>
    <xf numFmtId="0" fontId="9" fillId="0" borderId="16" xfId="2" applyFont="1" applyBorder="1" applyProtection="1">
      <protection hidden="1"/>
    </xf>
    <xf numFmtId="0" fontId="2" fillId="0" borderId="16" xfId="2" applyBorder="1" applyProtection="1">
      <protection hidden="1"/>
    </xf>
    <xf numFmtId="0" fontId="2" fillId="0" borderId="16" xfId="2" applyBorder="1" applyAlignment="1" applyProtection="1">
      <alignment wrapText="1"/>
      <protection hidden="1"/>
    </xf>
    <xf numFmtId="0" fontId="10" fillId="0" borderId="13" xfId="2" applyFont="1" applyBorder="1" applyAlignment="1" applyProtection="1">
      <alignment horizontal="left"/>
      <protection hidden="1"/>
    </xf>
    <xf numFmtId="0" fontId="24" fillId="3" borderId="11" xfId="2" applyFont="1" applyFill="1" applyBorder="1" applyAlignment="1" applyProtection="1">
      <alignment horizontal="center" vertical="center"/>
      <protection hidden="1"/>
    </xf>
    <xf numFmtId="0" fontId="20" fillId="0" borderId="0" xfId="2" applyFont="1" applyBorder="1" applyAlignment="1" applyProtection="1">
      <alignment horizontal="center" vertical="center" wrapText="1"/>
      <protection hidden="1"/>
    </xf>
    <xf numFmtId="0" fontId="2" fillId="0" borderId="0" xfId="2" applyProtection="1">
      <protection hidden="1"/>
    </xf>
    <xf numFmtId="14" fontId="20" fillId="0" borderId="0" xfId="2" applyNumberFormat="1" applyFont="1" applyBorder="1" applyAlignment="1" applyProtection="1">
      <alignment horizontal="center" vertical="center" wrapText="1"/>
      <protection hidden="1"/>
    </xf>
    <xf numFmtId="0" fontId="2" fillId="11" borderId="18" xfId="2" applyFill="1" applyBorder="1" applyProtection="1">
      <protection hidden="1"/>
    </xf>
    <xf numFmtId="0" fontId="2" fillId="11" borderId="17" xfId="2" applyFill="1" applyBorder="1" applyProtection="1">
      <protection hidden="1"/>
    </xf>
    <xf numFmtId="0" fontId="2" fillId="11" borderId="0" xfId="2" applyFill="1" applyBorder="1" applyProtection="1">
      <protection hidden="1"/>
    </xf>
    <xf numFmtId="0" fontId="2" fillId="11" borderId="16" xfId="2" applyFill="1" applyBorder="1" applyProtection="1">
      <protection hidden="1"/>
    </xf>
    <xf numFmtId="0" fontId="9" fillId="11" borderId="0" xfId="2" applyFont="1" applyFill="1" applyBorder="1" applyProtection="1">
      <protection hidden="1"/>
    </xf>
    <xf numFmtId="0" fontId="9" fillId="11" borderId="12" xfId="2" applyFont="1" applyFill="1" applyBorder="1" applyProtection="1">
      <protection hidden="1"/>
    </xf>
    <xf numFmtId="0" fontId="18" fillId="10" borderId="0" xfId="2" applyFont="1" applyFill="1" applyBorder="1" applyAlignment="1" applyProtection="1">
      <alignment horizontal="center" vertical="center" wrapText="1"/>
      <protection hidden="1"/>
    </xf>
    <xf numFmtId="0" fontId="18" fillId="11" borderId="0" xfId="2" applyFont="1" applyFill="1" applyBorder="1" applyAlignment="1" applyProtection="1">
      <alignment horizontal="center" vertical="center" wrapText="1"/>
      <protection hidden="1"/>
    </xf>
    <xf numFmtId="0" fontId="18" fillId="0" borderId="12" xfId="2" applyFont="1" applyBorder="1" applyAlignment="1" applyProtection="1">
      <alignment horizontal="center" vertical="center" wrapText="1"/>
      <protection hidden="1"/>
    </xf>
    <xf numFmtId="0" fontId="18" fillId="11" borderId="12" xfId="2" applyFont="1" applyFill="1" applyBorder="1" applyAlignment="1" applyProtection="1">
      <alignment horizontal="center" vertical="center" wrapText="1"/>
      <protection hidden="1"/>
    </xf>
    <xf numFmtId="0" fontId="16" fillId="11" borderId="0" xfId="2" applyFont="1" applyFill="1" applyBorder="1" applyProtection="1">
      <protection hidden="1"/>
    </xf>
    <xf numFmtId="0" fontId="16" fillId="0" borderId="12" xfId="2" applyFont="1" applyBorder="1" applyProtection="1">
      <protection hidden="1"/>
    </xf>
    <xf numFmtId="0" fontId="16" fillId="11" borderId="12" xfId="2" applyFont="1" applyFill="1" applyBorder="1" applyProtection="1">
      <protection hidden="1"/>
    </xf>
    <xf numFmtId="0" fontId="9" fillId="10" borderId="14" xfId="2" applyFont="1" applyFill="1" applyBorder="1" applyProtection="1">
      <protection hidden="1"/>
    </xf>
    <xf numFmtId="0" fontId="9" fillId="0" borderId="13" xfId="2" applyFont="1" applyBorder="1" applyProtection="1">
      <protection hidden="1"/>
    </xf>
    <xf numFmtId="0" fontId="2" fillId="11" borderId="12" xfId="2" applyFill="1" applyBorder="1" applyProtection="1">
      <protection hidden="1"/>
    </xf>
    <xf numFmtId="0" fontId="2" fillId="11" borderId="15" xfId="2" applyFill="1" applyBorder="1" applyProtection="1">
      <protection hidden="1"/>
    </xf>
    <xf numFmtId="0" fontId="2" fillId="10" borderId="14" xfId="2" applyFill="1" applyBorder="1" applyProtection="1">
      <protection hidden="1"/>
    </xf>
    <xf numFmtId="0" fontId="2" fillId="11" borderId="14" xfId="2" applyFill="1" applyBorder="1" applyProtection="1">
      <protection hidden="1"/>
    </xf>
    <xf numFmtId="0" fontId="2" fillId="0" borderId="14" xfId="2" applyBorder="1" applyProtection="1">
      <protection hidden="1"/>
    </xf>
    <xf numFmtId="0" fontId="2" fillId="11" borderId="13" xfId="2" applyFill="1" applyBorder="1" applyProtection="1">
      <protection hidden="1"/>
    </xf>
    <xf numFmtId="0" fontId="25" fillId="0" borderId="0" xfId="0" applyFont="1"/>
    <xf numFmtId="0" fontId="28" fillId="14" borderId="17" xfId="3" applyFont="1" applyFill="1" applyBorder="1" applyAlignment="1" applyProtection="1">
      <alignment vertical="center" wrapText="1"/>
      <protection hidden="1"/>
    </xf>
    <xf numFmtId="0" fontId="28" fillId="14" borderId="14" xfId="3" applyFont="1" applyFill="1" applyBorder="1" applyAlignment="1" applyProtection="1">
      <alignment vertical="center" wrapText="1"/>
      <protection locked="0"/>
    </xf>
    <xf numFmtId="14" fontId="8" fillId="7" borderId="4" xfId="3" applyNumberFormat="1" applyFont="1" applyFill="1" applyBorder="1" applyAlignment="1" applyProtection="1">
      <alignment horizontal="center" vertical="center" wrapText="1"/>
      <protection locked="0"/>
    </xf>
    <xf numFmtId="4" fontId="30" fillId="0" borderId="2" xfId="0" applyNumberFormat="1" applyFont="1" applyFill="1" applyBorder="1" applyAlignment="1" applyProtection="1">
      <alignment horizontal="center" vertical="center"/>
      <protection locked="0"/>
    </xf>
    <xf numFmtId="3" fontId="30" fillId="0" borderId="2" xfId="0" applyNumberFormat="1"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4" fontId="30" fillId="0" borderId="2" xfId="0" applyNumberFormat="1" applyFont="1" applyFill="1" applyBorder="1" applyAlignment="1" applyProtection="1">
      <alignment horizontal="center" vertical="center"/>
      <protection hidden="1"/>
    </xf>
    <xf numFmtId="165" fontId="30" fillId="0" borderId="2" xfId="0" applyNumberFormat="1" applyFont="1" applyFill="1" applyBorder="1" applyAlignment="1" applyProtection="1">
      <alignment horizontal="center" vertical="center"/>
      <protection hidden="1"/>
    </xf>
    <xf numFmtId="4" fontId="30" fillId="6" borderId="2" xfId="0" applyNumberFormat="1" applyFont="1" applyFill="1" applyBorder="1" applyAlignment="1" applyProtection="1">
      <alignment horizontal="center" vertical="center"/>
      <protection locked="0"/>
    </xf>
    <xf numFmtId="3" fontId="30" fillId="6" borderId="2" xfId="0" applyNumberFormat="1"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4" fontId="30" fillId="6" borderId="2" xfId="0" applyNumberFormat="1" applyFont="1" applyFill="1" applyBorder="1" applyAlignment="1" applyProtection="1">
      <alignment horizontal="center" vertical="center"/>
      <protection hidden="1"/>
    </xf>
    <xf numFmtId="165" fontId="30" fillId="6" borderId="2" xfId="0" applyNumberFormat="1" applyFont="1" applyFill="1" applyBorder="1" applyAlignment="1" applyProtection="1">
      <alignment horizontal="center" vertical="center"/>
      <protection hidden="1"/>
    </xf>
    <xf numFmtId="4" fontId="30" fillId="6" borderId="3" xfId="0" applyNumberFormat="1" applyFont="1" applyFill="1" applyBorder="1" applyAlignment="1" applyProtection="1">
      <alignment horizontal="center" vertical="center"/>
      <protection locked="0"/>
    </xf>
    <xf numFmtId="3" fontId="30" fillId="6" borderId="3" xfId="0" applyNumberFormat="1"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4" fontId="30" fillId="6" borderId="3" xfId="0" applyNumberFormat="1" applyFont="1" applyFill="1" applyBorder="1" applyAlignment="1" applyProtection="1">
      <alignment horizontal="center" vertical="center"/>
      <protection hidden="1"/>
    </xf>
    <xf numFmtId="0" fontId="31" fillId="0" borderId="8" xfId="0" applyFont="1" applyFill="1" applyBorder="1" applyAlignment="1" applyProtection="1">
      <alignment horizontal="left" vertical="center"/>
      <protection hidden="1"/>
    </xf>
    <xf numFmtId="0" fontId="31" fillId="6" borderId="9" xfId="0" applyFont="1" applyFill="1" applyBorder="1" applyAlignment="1" applyProtection="1">
      <alignment horizontal="left" vertical="center"/>
      <protection hidden="1"/>
    </xf>
    <xf numFmtId="0" fontId="31" fillId="0" borderId="9" xfId="0" applyFont="1" applyFill="1" applyBorder="1" applyAlignment="1" applyProtection="1">
      <alignment horizontal="left" vertical="center"/>
      <protection hidden="1"/>
    </xf>
    <xf numFmtId="0" fontId="31" fillId="6" borderId="10" xfId="0" applyFont="1" applyFill="1" applyBorder="1" applyAlignment="1" applyProtection="1">
      <alignment horizontal="left" vertical="center"/>
      <protection hidden="1"/>
    </xf>
    <xf numFmtId="0" fontId="32" fillId="9" borderId="7" xfId="0" applyFont="1" applyFill="1" applyBorder="1" applyAlignment="1" applyProtection="1">
      <alignment horizontal="center" vertical="center"/>
      <protection hidden="1"/>
    </xf>
    <xf numFmtId="0" fontId="32" fillId="9" borderId="7" xfId="0" applyFont="1" applyFill="1" applyBorder="1" applyAlignment="1" applyProtection="1">
      <alignment horizontal="center" vertical="center" wrapText="1"/>
      <protection hidden="1"/>
    </xf>
    <xf numFmtId="0" fontId="41" fillId="12" borderId="7" xfId="0" applyFont="1" applyFill="1" applyBorder="1" applyAlignment="1" applyProtection="1">
      <alignment horizontal="center" vertical="center"/>
      <protection hidden="1"/>
    </xf>
    <xf numFmtId="0" fontId="43" fillId="10" borderId="24" xfId="0" applyFont="1" applyFill="1" applyBorder="1" applyAlignment="1" applyProtection="1">
      <alignment horizontal="justify" wrapText="1"/>
      <protection hidden="1"/>
    </xf>
    <xf numFmtId="0" fontId="44" fillId="10" borderId="24" xfId="0" applyFont="1" applyFill="1" applyBorder="1" applyAlignment="1" applyProtection="1">
      <alignment horizontal="justify"/>
      <protection hidden="1"/>
    </xf>
    <xf numFmtId="0" fontId="44" fillId="10" borderId="24" xfId="0" applyFont="1" applyFill="1" applyBorder="1" applyAlignment="1" applyProtection="1">
      <alignment horizontal="justify" vertical="top"/>
      <protection hidden="1"/>
    </xf>
    <xf numFmtId="0" fontId="43" fillId="10" borderId="24" xfId="0" applyFont="1" applyFill="1" applyBorder="1" applyAlignment="1" applyProtection="1">
      <alignment horizontal="justify" vertical="center" wrapText="1"/>
      <protection hidden="1"/>
    </xf>
    <xf numFmtId="0" fontId="46" fillId="12" borderId="7" xfId="0" applyFont="1" applyFill="1" applyBorder="1" applyAlignment="1" applyProtection="1">
      <alignment horizontal="center" vertical="center"/>
      <protection hidden="1"/>
    </xf>
    <xf numFmtId="0" fontId="43" fillId="10" borderId="24" xfId="0" applyFont="1" applyFill="1" applyBorder="1" applyAlignment="1" applyProtection="1">
      <alignment horizontal="justify"/>
      <protection hidden="1"/>
    </xf>
    <xf numFmtId="0" fontId="43" fillId="10" borderId="25" xfId="0" applyFont="1" applyFill="1" applyBorder="1" applyAlignment="1" applyProtection="1">
      <alignment horizontal="justify" wrapText="1"/>
      <protection hidden="1"/>
    </xf>
    <xf numFmtId="0" fontId="35" fillId="0" borderId="0" xfId="0" applyFont="1"/>
    <xf numFmtId="0" fontId="35" fillId="0" borderId="34" xfId="0" applyFont="1" applyBorder="1"/>
    <xf numFmtId="0" fontId="35" fillId="0" borderId="34" xfId="0" applyFont="1" applyBorder="1" applyAlignment="1">
      <alignment horizontal="center"/>
    </xf>
    <xf numFmtId="0" fontId="34" fillId="0" borderId="0" xfId="0" applyFont="1" applyBorder="1" applyAlignment="1">
      <alignment horizontal="right" vertical="center"/>
    </xf>
    <xf numFmtId="0" fontId="35" fillId="6" borderId="0" xfId="0" applyFont="1" applyFill="1" applyBorder="1"/>
    <xf numFmtId="0" fontId="34" fillId="6" borderId="0" xfId="0" applyFont="1" applyFill="1" applyBorder="1" applyAlignment="1">
      <alignment horizontal="right" vertical="center"/>
    </xf>
    <xf numFmtId="0" fontId="35" fillId="6" borderId="12" xfId="0" applyFont="1" applyFill="1" applyBorder="1"/>
    <xf numFmtId="0" fontId="35" fillId="6" borderId="15" xfId="0" applyFont="1" applyFill="1" applyBorder="1"/>
    <xf numFmtId="0" fontId="35" fillId="6" borderId="14" xfId="0" applyFont="1" applyFill="1" applyBorder="1"/>
    <xf numFmtId="0" fontId="35" fillId="6" borderId="13" xfId="0" applyFont="1" applyFill="1" applyBorder="1"/>
    <xf numFmtId="0" fontId="34" fillId="6" borderId="16" xfId="0" applyFont="1" applyFill="1" applyBorder="1" applyAlignment="1">
      <alignment horizontal="right" vertical="center"/>
    </xf>
    <xf numFmtId="0" fontId="49" fillId="0" borderId="48"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49" fillId="0" borderId="56" xfId="0" applyFont="1" applyBorder="1" applyAlignment="1">
      <alignment horizontal="center" vertical="center"/>
    </xf>
    <xf numFmtId="0" fontId="34" fillId="0" borderId="18" xfId="0" applyFont="1" applyBorder="1" applyAlignment="1">
      <alignment horizontal="center"/>
    </xf>
    <xf numFmtId="0" fontId="34" fillId="0" borderId="17" xfId="0" applyFont="1" applyBorder="1" applyAlignment="1">
      <alignment horizontal="center"/>
    </xf>
    <xf numFmtId="0" fontId="34" fillId="0" borderId="4" xfId="0" applyFont="1" applyBorder="1" applyAlignment="1">
      <alignment horizontal="center"/>
    </xf>
    <xf numFmtId="0" fontId="35" fillId="0" borderId="18" xfId="0" applyFont="1" applyBorder="1" applyAlignment="1">
      <alignment horizontal="center"/>
    </xf>
    <xf numFmtId="0" fontId="35" fillId="0" borderId="4" xfId="0" applyFont="1" applyBorder="1" applyAlignment="1">
      <alignment horizontal="center"/>
    </xf>
    <xf numFmtId="0" fontId="35" fillId="0" borderId="16" xfId="0" applyFont="1" applyBorder="1" applyAlignment="1">
      <alignment horizontal="center"/>
    </xf>
    <xf numFmtId="0" fontId="35" fillId="0" borderId="12" xfId="0" applyFont="1" applyBorder="1" applyAlignment="1">
      <alignment horizontal="center"/>
    </xf>
    <xf numFmtId="0" fontId="35" fillId="0" borderId="15" xfId="0" applyFont="1" applyBorder="1" applyAlignment="1">
      <alignment horizontal="center"/>
    </xf>
    <xf numFmtId="0" fontId="35" fillId="0" borderId="13" xfId="0" applyFont="1" applyBorder="1" applyAlignment="1">
      <alignment horizontal="center"/>
    </xf>
    <xf numFmtId="0" fontId="34" fillId="6" borderId="16" xfId="0" applyFont="1" applyFill="1" applyBorder="1" applyAlignment="1">
      <alignment horizontal="right" vertical="center"/>
    </xf>
    <xf numFmtId="0" fontId="34" fillId="6" borderId="0" xfId="0" applyFont="1" applyFill="1" applyBorder="1" applyAlignment="1">
      <alignment horizontal="right" vertical="center"/>
    </xf>
    <xf numFmtId="14" fontId="34" fillId="0" borderId="0" xfId="0" applyNumberFormat="1" applyFont="1" applyBorder="1" applyAlignment="1">
      <alignment horizontal="left"/>
    </xf>
    <xf numFmtId="14" fontId="34" fillId="0" borderId="12" xfId="0" applyNumberFormat="1" applyFont="1" applyBorder="1" applyAlignment="1">
      <alignment horizontal="left"/>
    </xf>
    <xf numFmtId="0" fontId="34" fillId="0" borderId="16" xfId="0" applyFont="1" applyBorder="1" applyAlignment="1">
      <alignment horizontal="center"/>
    </xf>
    <xf numFmtId="0" fontId="34" fillId="0" borderId="0" xfId="0" applyFont="1" applyBorder="1" applyAlignment="1">
      <alignment horizontal="center"/>
    </xf>
    <xf numFmtId="0" fontId="35" fillId="0" borderId="34" xfId="0" applyFont="1" applyBorder="1" applyAlignment="1">
      <alignment horizontal="center"/>
    </xf>
    <xf numFmtId="0" fontId="35" fillId="0" borderId="37" xfId="0" applyFont="1" applyBorder="1" applyAlignment="1">
      <alignment horizontal="center"/>
    </xf>
    <xf numFmtId="0" fontId="35" fillId="0" borderId="44" xfId="0" applyFont="1" applyBorder="1" applyAlignment="1">
      <alignment horizontal="center"/>
    </xf>
    <xf numFmtId="0" fontId="35" fillId="0" borderId="45" xfId="0" applyFont="1" applyBorder="1" applyAlignment="1">
      <alignment horizontal="center"/>
    </xf>
    <xf numFmtId="0" fontId="35" fillId="0" borderId="37" xfId="0" applyFont="1" applyBorder="1"/>
    <xf numFmtId="0" fontId="35" fillId="0" borderId="44" xfId="0" applyFont="1" applyBorder="1"/>
    <xf numFmtId="0" fontId="34" fillId="17" borderId="18" xfId="0" applyFont="1" applyFill="1" applyBorder="1" applyAlignment="1">
      <alignment horizontal="left" vertical="center"/>
    </xf>
    <xf numFmtId="0" fontId="34" fillId="17" borderId="17" xfId="0" applyFont="1" applyFill="1" applyBorder="1" applyAlignment="1">
      <alignment horizontal="left" vertical="center"/>
    </xf>
    <xf numFmtId="0" fontId="34" fillId="17" borderId="4" xfId="0" applyFont="1" applyFill="1" applyBorder="1" applyAlignment="1">
      <alignment horizontal="left" vertical="center"/>
    </xf>
    <xf numFmtId="0" fontId="34" fillId="17" borderId="16" xfId="0" applyFont="1" applyFill="1" applyBorder="1" applyAlignment="1">
      <alignment horizontal="left" vertical="center"/>
    </xf>
    <xf numFmtId="0" fontId="34" fillId="17" borderId="0" xfId="0" applyFont="1" applyFill="1" applyBorder="1" applyAlignment="1">
      <alignment horizontal="left" vertical="center"/>
    </xf>
    <xf numFmtId="0" fontId="34" fillId="17" borderId="12" xfId="0" applyFont="1" applyFill="1" applyBorder="1" applyAlignment="1">
      <alignment horizontal="left" vertical="center"/>
    </xf>
    <xf numFmtId="0" fontId="35" fillId="6" borderId="16" xfId="0" applyFont="1" applyFill="1" applyBorder="1" applyAlignment="1">
      <alignment horizontal="center"/>
    </xf>
    <xf numFmtId="0" fontId="35" fillId="6" borderId="0" xfId="0" applyFont="1" applyFill="1" applyBorder="1" applyAlignment="1">
      <alignment horizontal="center"/>
    </xf>
    <xf numFmtId="0" fontId="35" fillId="6" borderId="12" xfId="0" applyFont="1" applyFill="1" applyBorder="1" applyAlignment="1">
      <alignment horizontal="center"/>
    </xf>
    <xf numFmtId="0" fontId="35" fillId="6" borderId="15" xfId="0" applyFont="1" applyFill="1" applyBorder="1" applyAlignment="1">
      <alignment horizontal="center"/>
    </xf>
    <xf numFmtId="0" fontId="35" fillId="6" borderId="14" xfId="0" applyFont="1" applyFill="1" applyBorder="1" applyAlignment="1">
      <alignment horizontal="center"/>
    </xf>
    <xf numFmtId="0" fontId="35" fillId="6" borderId="13" xfId="0" applyFont="1" applyFill="1" applyBorder="1" applyAlignment="1">
      <alignment horizontal="center"/>
    </xf>
    <xf numFmtId="0" fontId="34" fillId="6" borderId="16" xfId="0" applyFont="1" applyFill="1" applyBorder="1" applyAlignment="1">
      <alignment horizontal="right" vertical="center" wrapText="1"/>
    </xf>
    <xf numFmtId="0" fontId="34" fillId="6" borderId="0" xfId="0" applyFont="1" applyFill="1" applyBorder="1" applyAlignment="1">
      <alignment horizontal="right" vertical="center" wrapText="1"/>
    </xf>
    <xf numFmtId="0" fontId="34" fillId="0" borderId="53"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35" xfId="0" applyFont="1" applyBorder="1" applyAlignment="1">
      <alignment horizontal="center" vertical="center"/>
    </xf>
    <xf numFmtId="0" fontId="34" fillId="0" borderId="11" xfId="0" applyFont="1" applyBorder="1" applyAlignment="1">
      <alignment horizontal="center" vertical="center"/>
    </xf>
    <xf numFmtId="0" fontId="34" fillId="0" borderId="41"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14" fontId="34" fillId="0" borderId="39" xfId="0" applyNumberFormat="1" applyFont="1" applyBorder="1" applyAlignment="1">
      <alignment horizontal="center" vertical="center"/>
    </xf>
    <xf numFmtId="14" fontId="34" fillId="0" borderId="40" xfId="0" applyNumberFormat="1" applyFont="1" applyBorder="1" applyAlignment="1">
      <alignment horizontal="center" vertical="center"/>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41" xfId="0" applyFont="1" applyBorder="1" applyAlignment="1">
      <alignment horizontal="center" vertical="center" wrapText="1"/>
    </xf>
    <xf numFmtId="0" fontId="34" fillId="0" borderId="10" xfId="0" applyFont="1" applyBorder="1" applyAlignment="1">
      <alignment horizontal="center" vertical="center"/>
    </xf>
    <xf numFmtId="49" fontId="35" fillId="0" borderId="46" xfId="0" applyNumberFormat="1" applyFont="1" applyBorder="1" applyAlignment="1">
      <alignment horizontal="center" vertical="center"/>
    </xf>
    <xf numFmtId="49" fontId="35" fillId="0" borderId="47" xfId="0" applyNumberFormat="1" applyFont="1" applyBorder="1" applyAlignment="1">
      <alignment horizontal="center" vertical="center"/>
    </xf>
    <xf numFmtId="49" fontId="35" fillId="0" borderId="33" xfId="0" applyNumberFormat="1" applyFont="1" applyBorder="1" applyAlignment="1">
      <alignment horizontal="center" vertical="center"/>
    </xf>
    <xf numFmtId="49" fontId="35" fillId="0" borderId="35" xfId="0" applyNumberFormat="1" applyFont="1" applyBorder="1" applyAlignment="1">
      <alignment horizontal="center" vertical="center"/>
    </xf>
    <xf numFmtId="0" fontId="35" fillId="0" borderId="33" xfId="0" applyFont="1" applyBorder="1" applyAlignment="1">
      <alignment horizontal="left" vertical="center"/>
    </xf>
    <xf numFmtId="0" fontId="35" fillId="0" borderId="34" xfId="0" applyFont="1" applyBorder="1" applyAlignment="1">
      <alignment horizontal="left" vertical="center"/>
    </xf>
    <xf numFmtId="0" fontId="35" fillId="0" borderId="35" xfId="0" applyFont="1" applyBorder="1" applyAlignment="1">
      <alignment horizontal="left" vertical="center"/>
    </xf>
    <xf numFmtId="0" fontId="35" fillId="0" borderId="46" xfId="0" applyFont="1" applyBorder="1" applyAlignment="1">
      <alignment horizontal="left" vertical="center"/>
    </xf>
    <xf numFmtId="0" fontId="35" fillId="0" borderId="37" xfId="0" applyFont="1" applyBorder="1" applyAlignment="1">
      <alignment horizontal="left" vertical="center"/>
    </xf>
    <xf numFmtId="0" fontId="35" fillId="0" borderId="47" xfId="0" applyFont="1" applyBorder="1" applyAlignment="1">
      <alignment horizontal="left" vertical="center"/>
    </xf>
    <xf numFmtId="49" fontId="35" fillId="0" borderId="51" xfId="0" applyNumberFormat="1" applyFont="1" applyBorder="1" applyAlignment="1">
      <alignment horizontal="center" vertical="center"/>
    </xf>
    <xf numFmtId="49" fontId="35" fillId="0" borderId="53" xfId="0" applyNumberFormat="1" applyFont="1" applyBorder="1" applyAlignment="1">
      <alignment horizontal="center" vertical="center"/>
    </xf>
    <xf numFmtId="0" fontId="35" fillId="0" borderId="51" xfId="0" applyFont="1" applyBorder="1" applyAlignment="1">
      <alignment horizontal="left" vertical="center"/>
    </xf>
    <xf numFmtId="0" fontId="35" fillId="0" borderId="52" xfId="0" applyFont="1" applyBorder="1" applyAlignment="1">
      <alignment horizontal="left" vertical="center"/>
    </xf>
    <xf numFmtId="0" fontId="35" fillId="0" borderId="53" xfId="0" applyFont="1" applyBorder="1" applyAlignment="1">
      <alignment horizontal="left" vertical="center"/>
    </xf>
    <xf numFmtId="49" fontId="35" fillId="0" borderId="34" xfId="0" applyNumberFormat="1" applyFont="1" applyBorder="1" applyAlignment="1">
      <alignment horizontal="center" vertical="center"/>
    </xf>
    <xf numFmtId="49" fontId="35" fillId="0" borderId="52" xfId="0" applyNumberFormat="1" applyFont="1" applyBorder="1" applyAlignment="1">
      <alignment horizontal="center" vertical="center"/>
    </xf>
    <xf numFmtId="49" fontId="35" fillId="0" borderId="37" xfId="0" applyNumberFormat="1" applyFont="1" applyBorder="1" applyAlignment="1">
      <alignment horizontal="center" vertical="center"/>
    </xf>
    <xf numFmtId="14" fontId="35" fillId="0" borderId="33" xfId="0" applyNumberFormat="1" applyFont="1" applyBorder="1" applyAlignment="1">
      <alignment horizontal="center" vertical="center"/>
    </xf>
    <xf numFmtId="14" fontId="35" fillId="0" borderId="45" xfId="0" applyNumberFormat="1" applyFont="1" applyBorder="1" applyAlignment="1">
      <alignment horizontal="center" vertical="center"/>
    </xf>
    <xf numFmtId="14" fontId="35" fillId="0" borderId="51" xfId="0" applyNumberFormat="1" applyFont="1" applyBorder="1" applyAlignment="1">
      <alignment horizontal="center" vertical="center"/>
    </xf>
    <xf numFmtId="14" fontId="35" fillId="0" borderId="54" xfId="0" applyNumberFormat="1" applyFont="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55"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33" xfId="0" applyBorder="1" applyAlignment="1">
      <alignment horizontal="center"/>
    </xf>
    <xf numFmtId="0" fontId="0" fillId="0" borderId="10" xfId="0" applyBorder="1" applyAlignment="1">
      <alignment horizontal="center"/>
    </xf>
    <xf numFmtId="0" fontId="0" fillId="0" borderId="42" xfId="0" applyBorder="1" applyAlignment="1">
      <alignment horizontal="center"/>
    </xf>
    <xf numFmtId="0" fontId="0" fillId="0" borderId="51" xfId="0" applyBorder="1" applyAlignment="1">
      <alignment horizontal="center"/>
    </xf>
    <xf numFmtId="0" fontId="0" fillId="6" borderId="0" xfId="0" applyFill="1" applyBorder="1" applyAlignment="1">
      <alignment horizontal="center"/>
    </xf>
    <xf numFmtId="14" fontId="35" fillId="0" borderId="46" xfId="0" applyNumberFormat="1" applyFont="1" applyBorder="1" applyAlignment="1">
      <alignment horizontal="center" vertical="center"/>
    </xf>
    <xf numFmtId="14" fontId="35" fillId="0" borderId="44" xfId="0" applyNumberFormat="1" applyFont="1" applyBorder="1" applyAlignment="1">
      <alignment horizontal="center" vertical="center"/>
    </xf>
    <xf numFmtId="0" fontId="32" fillId="13" borderId="6" xfId="0" applyFont="1" applyFill="1" applyBorder="1" applyAlignment="1" applyProtection="1">
      <alignment horizontal="center" vertical="center"/>
      <protection hidden="1"/>
    </xf>
    <xf numFmtId="0" fontId="32" fillId="13" borderId="13" xfId="0" applyFont="1" applyFill="1" applyBorder="1" applyAlignment="1" applyProtection="1">
      <alignment horizontal="center" vertical="center"/>
      <protection hidden="1"/>
    </xf>
    <xf numFmtId="0" fontId="32" fillId="13" borderId="28" xfId="0" applyFont="1" applyFill="1" applyBorder="1" applyAlignment="1" applyProtection="1">
      <alignment horizontal="center" vertical="center"/>
      <protection hidden="1"/>
    </xf>
    <xf numFmtId="0" fontId="32" fillId="13" borderId="29" xfId="0" applyFont="1" applyFill="1" applyBorder="1" applyAlignment="1" applyProtection="1">
      <alignment horizontal="center" vertical="center"/>
      <protection hidden="1"/>
    </xf>
    <xf numFmtId="0" fontId="32" fillId="13" borderId="30" xfId="0" applyFont="1" applyFill="1" applyBorder="1" applyAlignment="1" applyProtection="1">
      <alignment horizontal="center" vertical="center"/>
      <protection hidden="1"/>
    </xf>
    <xf numFmtId="0" fontId="32" fillId="13" borderId="31" xfId="0" applyFont="1" applyFill="1" applyBorder="1" applyAlignment="1" applyProtection="1">
      <alignment horizontal="center" vertical="center"/>
      <protection hidden="1"/>
    </xf>
    <xf numFmtId="0" fontId="32" fillId="13" borderId="6" xfId="0" applyFont="1" applyFill="1" applyBorder="1" applyAlignment="1" applyProtection="1">
      <alignment horizontal="center" vertical="center" wrapText="1"/>
      <protection hidden="1"/>
    </xf>
    <xf numFmtId="0" fontId="32" fillId="13" borderId="25" xfId="0" applyFont="1" applyFill="1" applyBorder="1" applyAlignment="1" applyProtection="1">
      <alignment horizontal="center" vertical="center" wrapText="1"/>
      <protection hidden="1"/>
    </xf>
    <xf numFmtId="0" fontId="4" fillId="0" borderId="18" xfId="3" applyFont="1" applyFill="1" applyBorder="1" applyAlignment="1" applyProtection="1">
      <alignment horizontal="center" vertical="center" wrapText="1"/>
      <protection hidden="1"/>
    </xf>
    <xf numFmtId="0" fontId="4" fillId="0" borderId="4" xfId="3" applyFont="1" applyFill="1" applyBorder="1" applyAlignment="1" applyProtection="1">
      <alignment horizontal="center" vertical="center" wrapText="1"/>
      <protection hidden="1"/>
    </xf>
    <xf numFmtId="0" fontId="4" fillId="0" borderId="15" xfId="3" applyFont="1" applyFill="1" applyBorder="1" applyAlignment="1" applyProtection="1">
      <alignment horizontal="center" vertical="center" wrapText="1"/>
      <protection hidden="1"/>
    </xf>
    <xf numFmtId="0" fontId="4" fillId="0" borderId="13" xfId="3" applyFont="1" applyFill="1" applyBorder="1" applyAlignment="1" applyProtection="1">
      <alignment horizontal="center" vertical="center" wrapText="1"/>
      <protection hidden="1"/>
    </xf>
    <xf numFmtId="0" fontId="28" fillId="14" borderId="17" xfId="3" applyFont="1" applyFill="1" applyBorder="1" applyAlignment="1" applyProtection="1">
      <alignment horizontal="center" vertical="center" wrapText="1"/>
      <protection hidden="1"/>
    </xf>
    <xf numFmtId="0" fontId="28" fillId="14" borderId="4" xfId="3" applyFont="1" applyFill="1" applyBorder="1" applyAlignment="1" applyProtection="1">
      <alignment horizontal="center" vertical="center" wrapText="1"/>
      <protection hidden="1"/>
    </xf>
    <xf numFmtId="0" fontId="33" fillId="14" borderId="14" xfId="3" applyFont="1" applyFill="1" applyBorder="1" applyAlignment="1" applyProtection="1">
      <alignment horizontal="center" vertical="center" wrapText="1"/>
      <protection locked="0"/>
    </xf>
    <xf numFmtId="0" fontId="28" fillId="14" borderId="14" xfId="3" applyFont="1" applyFill="1" applyBorder="1" applyAlignment="1" applyProtection="1">
      <alignment horizontal="center" vertical="center" wrapText="1"/>
      <protection locked="0"/>
    </xf>
    <xf numFmtId="0" fontId="28" fillId="14" borderId="13" xfId="3" applyFont="1" applyFill="1" applyBorder="1" applyAlignment="1" applyProtection="1">
      <alignment horizontal="center" vertical="center" wrapText="1"/>
      <protection locked="0"/>
    </xf>
    <xf numFmtId="0" fontId="32" fillId="13" borderId="26" xfId="0" applyFont="1" applyFill="1" applyBorder="1" applyAlignment="1" applyProtection="1">
      <alignment horizontal="center" vertical="center"/>
      <protection hidden="1"/>
    </xf>
    <xf numFmtId="0" fontId="32" fillId="13" borderId="27" xfId="0" applyFont="1" applyFill="1" applyBorder="1" applyAlignment="1" applyProtection="1">
      <alignment horizontal="center" vertical="center"/>
      <protection hidden="1"/>
    </xf>
    <xf numFmtId="0" fontId="32" fillId="13" borderId="18" xfId="0" applyFont="1" applyFill="1" applyBorder="1" applyAlignment="1" applyProtection="1">
      <alignment horizontal="center" vertical="center"/>
      <protection hidden="1"/>
    </xf>
    <xf numFmtId="0" fontId="32" fillId="13" borderId="15" xfId="0" applyFont="1" applyFill="1" applyBorder="1" applyAlignment="1" applyProtection="1">
      <alignment horizontal="center" vertical="center"/>
      <protection hidden="1"/>
    </xf>
    <xf numFmtId="0" fontId="32" fillId="13" borderId="32" xfId="0" applyFont="1" applyFill="1" applyBorder="1" applyAlignment="1" applyProtection="1">
      <alignment horizontal="center" vertical="center"/>
      <protection hidden="1"/>
    </xf>
    <xf numFmtId="0" fontId="32" fillId="13" borderId="5" xfId="0" applyFont="1" applyFill="1" applyBorder="1" applyAlignment="1" applyProtection="1">
      <alignment horizontal="center" vertical="center"/>
      <protection hidden="1"/>
    </xf>
    <xf numFmtId="0" fontId="32" fillId="13" borderId="17" xfId="0" applyFont="1" applyFill="1" applyBorder="1" applyAlignment="1" applyProtection="1">
      <alignment horizontal="center" vertical="center"/>
      <protection hidden="1"/>
    </xf>
    <xf numFmtId="0" fontId="32" fillId="13" borderId="4" xfId="0" applyFont="1" applyFill="1" applyBorder="1" applyAlignment="1" applyProtection="1">
      <alignment horizontal="center" vertical="center"/>
      <protection hidden="1"/>
    </xf>
    <xf numFmtId="0" fontId="13" fillId="0" borderId="33" xfId="2" applyFont="1" applyFill="1" applyBorder="1" applyAlignment="1" applyProtection="1">
      <alignment horizontal="center"/>
      <protection hidden="1"/>
    </xf>
    <xf numFmtId="0" fontId="13" fillId="0" borderId="34" xfId="2" applyFont="1" applyFill="1" applyBorder="1" applyAlignment="1" applyProtection="1">
      <alignment horizontal="center"/>
      <protection hidden="1"/>
    </xf>
    <xf numFmtId="0" fontId="13" fillId="0" borderId="35" xfId="2" applyFont="1" applyFill="1" applyBorder="1" applyAlignment="1" applyProtection="1">
      <alignment horizontal="center"/>
      <protection hidden="1"/>
    </xf>
    <xf numFmtId="0" fontId="15" fillId="16" borderId="16" xfId="2" applyFont="1" applyFill="1" applyBorder="1" applyAlignment="1" applyProtection="1">
      <alignment horizontal="center" vertical="center" wrapText="1"/>
      <protection hidden="1"/>
    </xf>
    <xf numFmtId="0" fontId="15" fillId="16" borderId="0" xfId="2" applyFont="1" applyFill="1" applyBorder="1" applyAlignment="1" applyProtection="1">
      <alignment horizontal="center" vertical="center" wrapText="1"/>
      <protection hidden="1"/>
    </xf>
    <xf numFmtId="0" fontId="19" fillId="10" borderId="18" xfId="2" applyFont="1" applyFill="1" applyBorder="1" applyAlignment="1" applyProtection="1">
      <alignment horizontal="center" vertical="center"/>
      <protection hidden="1"/>
    </xf>
    <xf numFmtId="0" fontId="19" fillId="10" borderId="17" xfId="2" applyFont="1" applyFill="1" applyBorder="1" applyAlignment="1" applyProtection="1">
      <alignment horizontal="center" vertical="center"/>
      <protection hidden="1"/>
    </xf>
    <xf numFmtId="0" fontId="19" fillId="10" borderId="4" xfId="2" applyFont="1" applyFill="1" applyBorder="1" applyAlignment="1" applyProtection="1">
      <alignment horizontal="center" vertical="center"/>
      <protection hidden="1"/>
    </xf>
    <xf numFmtId="0" fontId="19" fillId="10" borderId="36" xfId="2" applyFont="1" applyFill="1" applyBorder="1" applyAlignment="1" applyProtection="1">
      <alignment horizontal="center" vertical="center"/>
      <protection hidden="1"/>
    </xf>
    <xf numFmtId="0" fontId="19" fillId="10" borderId="37" xfId="2" applyFont="1" applyFill="1" applyBorder="1" applyAlignment="1" applyProtection="1">
      <alignment horizontal="center" vertical="center"/>
      <protection hidden="1"/>
    </xf>
    <xf numFmtId="0" fontId="19" fillId="10" borderId="0" xfId="2" applyFont="1" applyFill="1" applyBorder="1" applyAlignment="1" applyProtection="1">
      <alignment horizontal="center" vertical="center"/>
      <protection hidden="1"/>
    </xf>
    <xf numFmtId="0" fontId="19" fillId="10" borderId="12" xfId="2" applyFont="1" applyFill="1" applyBorder="1" applyAlignment="1" applyProtection="1">
      <alignment horizontal="center" vertical="center"/>
      <protection hidden="1"/>
    </xf>
    <xf numFmtId="0" fontId="29" fillId="15" borderId="18" xfId="2" applyFont="1" applyFill="1" applyBorder="1" applyAlignment="1" applyProtection="1">
      <alignment horizontal="center" vertical="center"/>
      <protection hidden="1"/>
    </xf>
    <xf numFmtId="0" fontId="29" fillId="15" borderId="17" xfId="2" applyFont="1" applyFill="1" applyBorder="1" applyAlignment="1" applyProtection="1">
      <alignment horizontal="center" vertical="center"/>
      <protection hidden="1"/>
    </xf>
    <xf numFmtId="0" fontId="29" fillId="15" borderId="16" xfId="2" applyFont="1" applyFill="1" applyBorder="1" applyAlignment="1" applyProtection="1">
      <alignment horizontal="center" vertical="center"/>
      <protection hidden="1"/>
    </xf>
    <xf numFmtId="0" fontId="29" fillId="15" borderId="0" xfId="2" applyFont="1" applyFill="1" applyBorder="1" applyAlignment="1" applyProtection="1">
      <alignment horizontal="center" vertical="center"/>
      <protection hidden="1"/>
    </xf>
    <xf numFmtId="0" fontId="29" fillId="15" borderId="15" xfId="2" applyFont="1" applyFill="1" applyBorder="1" applyAlignment="1" applyProtection="1">
      <alignment horizontal="center" vertical="center"/>
      <protection hidden="1"/>
    </xf>
    <xf numFmtId="0" fontId="29" fillId="15" borderId="14" xfId="2" applyFont="1" applyFill="1" applyBorder="1" applyAlignment="1" applyProtection="1">
      <alignment horizontal="center" vertical="center"/>
      <protection hidden="1"/>
    </xf>
    <xf numFmtId="0" fontId="29" fillId="15" borderId="4" xfId="2" applyFont="1" applyFill="1" applyBorder="1" applyAlignment="1" applyProtection="1">
      <alignment horizontal="center" vertical="center"/>
      <protection hidden="1"/>
    </xf>
    <xf numFmtId="0" fontId="29" fillId="15" borderId="12" xfId="2" applyFont="1" applyFill="1" applyBorder="1" applyAlignment="1" applyProtection="1">
      <alignment horizontal="center" vertical="center"/>
      <protection hidden="1"/>
    </xf>
    <xf numFmtId="0" fontId="29" fillId="15" borderId="13" xfId="2" applyFont="1" applyFill="1" applyBorder="1" applyAlignment="1" applyProtection="1">
      <alignment horizontal="center" vertical="center"/>
      <protection hidden="1"/>
    </xf>
    <xf numFmtId="0" fontId="15" fillId="16" borderId="12" xfId="2" applyFont="1" applyFill="1" applyBorder="1" applyAlignment="1" applyProtection="1">
      <alignment horizontal="center" vertical="center" wrapText="1"/>
      <protection hidden="1"/>
    </xf>
    <xf numFmtId="0" fontId="22" fillId="0" borderId="11" xfId="2" applyFont="1" applyBorder="1" applyAlignment="1" applyProtection="1">
      <alignment horizontal="center" vertical="center"/>
      <protection hidden="1"/>
    </xf>
    <xf numFmtId="0" fontId="15" fillId="16" borderId="21" xfId="2" applyFont="1" applyFill="1" applyBorder="1" applyAlignment="1" applyProtection="1">
      <alignment horizontal="center" vertical="center" wrapText="1"/>
      <protection hidden="1"/>
    </xf>
    <xf numFmtId="0" fontId="21" fillId="0" borderId="18" xfId="2" applyFont="1" applyBorder="1" applyAlignment="1" applyProtection="1">
      <alignment horizontal="center" vertical="center" wrapText="1"/>
      <protection hidden="1"/>
    </xf>
    <xf numFmtId="0" fontId="21" fillId="0" borderId="17" xfId="2" applyFont="1" applyBorder="1" applyAlignment="1" applyProtection="1">
      <alignment horizontal="center" vertical="center" wrapText="1"/>
      <protection hidden="1"/>
    </xf>
    <xf numFmtId="0" fontId="21" fillId="0" borderId="4" xfId="2" applyFont="1" applyBorder="1" applyAlignment="1" applyProtection="1">
      <alignment horizontal="center" vertical="center" wrapText="1"/>
      <protection hidden="1"/>
    </xf>
    <xf numFmtId="0" fontId="21" fillId="0" borderId="16" xfId="2" applyFont="1" applyBorder="1" applyAlignment="1" applyProtection="1">
      <alignment horizontal="center" vertical="center" wrapText="1"/>
      <protection hidden="1"/>
    </xf>
    <xf numFmtId="0" fontId="21" fillId="0" borderId="0" xfId="2" applyFont="1" applyBorder="1" applyAlignment="1" applyProtection="1">
      <alignment horizontal="center" vertical="center" wrapText="1"/>
      <protection hidden="1"/>
    </xf>
    <xf numFmtId="0" fontId="21" fillId="0" borderId="12" xfId="2" applyFont="1" applyBorder="1" applyAlignment="1" applyProtection="1">
      <alignment horizontal="center" vertical="center" wrapText="1"/>
      <protection hidden="1"/>
    </xf>
    <xf numFmtId="0" fontId="21" fillId="0" borderId="15" xfId="2" applyFont="1" applyBorder="1" applyAlignment="1" applyProtection="1">
      <alignment horizontal="center" vertical="center" wrapText="1"/>
      <protection hidden="1"/>
    </xf>
    <xf numFmtId="0" fontId="21" fillId="0" borderId="14" xfId="2" applyFont="1" applyBorder="1" applyAlignment="1" applyProtection="1">
      <alignment horizontal="center" vertical="center" wrapText="1"/>
      <protection hidden="1"/>
    </xf>
    <xf numFmtId="0" fontId="21" fillId="0" borderId="13" xfId="2" applyFont="1" applyBorder="1" applyAlignment="1" applyProtection="1">
      <alignment horizontal="center" vertical="center" wrapText="1"/>
      <protection hidden="1"/>
    </xf>
    <xf numFmtId="0" fontId="37" fillId="0" borderId="38" xfId="2" applyFont="1" applyBorder="1" applyAlignment="1" applyProtection="1">
      <alignment horizontal="center" vertical="center" wrapText="1"/>
      <protection hidden="1"/>
    </xf>
    <xf numFmtId="0" fontId="37" fillId="0" borderId="39" xfId="2" applyFont="1" applyBorder="1" applyAlignment="1" applyProtection="1">
      <alignment horizontal="center" vertical="center" wrapText="1"/>
      <protection hidden="1"/>
    </xf>
    <xf numFmtId="0" fontId="36" fillId="0" borderId="9" xfId="2" applyFont="1" applyBorder="1" applyAlignment="1" applyProtection="1">
      <alignment horizontal="center" vertical="center" wrapText="1"/>
      <protection hidden="1"/>
    </xf>
    <xf numFmtId="0" fontId="36" fillId="0" borderId="11" xfId="2" applyFont="1" applyBorder="1" applyAlignment="1" applyProtection="1">
      <alignment horizontal="center" vertical="center" wrapText="1"/>
      <protection hidden="1"/>
    </xf>
    <xf numFmtId="0" fontId="37" fillId="0" borderId="10" xfId="2" applyFont="1" applyBorder="1" applyAlignment="1" applyProtection="1">
      <alignment horizontal="center" vertical="center" wrapText="1"/>
      <protection hidden="1"/>
    </xf>
    <xf numFmtId="0" fontId="37" fillId="0" borderId="42" xfId="2" applyFont="1" applyBorder="1" applyAlignment="1" applyProtection="1">
      <alignment horizontal="center" vertical="center" wrapText="1"/>
      <protection hidden="1"/>
    </xf>
    <xf numFmtId="0" fontId="22" fillId="0" borderId="33" xfId="2" applyFont="1" applyBorder="1" applyAlignment="1" applyProtection="1">
      <alignment horizontal="center" vertical="center"/>
      <protection hidden="1"/>
    </xf>
    <xf numFmtId="0" fontId="22" fillId="0" borderId="34" xfId="2" applyFont="1" applyBorder="1" applyAlignment="1" applyProtection="1">
      <alignment horizontal="center" vertical="center"/>
      <protection hidden="1"/>
    </xf>
    <xf numFmtId="0" fontId="22" fillId="0" borderId="35" xfId="2" applyFont="1" applyBorder="1" applyAlignment="1" applyProtection="1">
      <alignment horizontal="center" vertical="center"/>
      <protection hidden="1"/>
    </xf>
    <xf numFmtId="14" fontId="38" fillId="0" borderId="11" xfId="2" applyNumberFormat="1" applyFont="1" applyBorder="1" applyAlignment="1" applyProtection="1">
      <alignment horizontal="center" vertical="center" wrapText="1"/>
      <protection locked="0"/>
    </xf>
    <xf numFmtId="0" fontId="38" fillId="0" borderId="11" xfId="2" applyFont="1" applyBorder="1" applyAlignment="1" applyProtection="1">
      <alignment horizontal="center" vertical="center" wrapText="1"/>
      <protection locked="0"/>
    </xf>
    <xf numFmtId="0" fontId="38" fillId="0" borderId="41" xfId="2" applyFont="1" applyBorder="1" applyAlignment="1" applyProtection="1">
      <alignment horizontal="center" vertical="center" wrapText="1"/>
      <protection locked="0"/>
    </xf>
    <xf numFmtId="0" fontId="19" fillId="10" borderId="16" xfId="2" applyFont="1" applyFill="1" applyBorder="1" applyAlignment="1" applyProtection="1">
      <alignment horizontal="center" vertical="center"/>
      <protection hidden="1"/>
    </xf>
    <xf numFmtId="14" fontId="38" fillId="0" borderId="39" xfId="2" applyNumberFormat="1" applyFont="1" applyBorder="1" applyAlignment="1" applyProtection="1">
      <alignment horizontal="center" vertical="center" wrapText="1"/>
      <protection locked="0"/>
    </xf>
    <xf numFmtId="0" fontId="38" fillId="0" borderId="39" xfId="2" applyFont="1" applyBorder="1" applyAlignment="1" applyProtection="1">
      <alignment horizontal="center" vertical="center" wrapText="1"/>
      <protection locked="0"/>
    </xf>
    <xf numFmtId="0" fontId="38" fillId="0" borderId="40" xfId="2" applyFont="1" applyBorder="1" applyAlignment="1" applyProtection="1">
      <alignment horizontal="center" vertical="center" wrapText="1"/>
      <protection locked="0"/>
    </xf>
    <xf numFmtId="14" fontId="38" fillId="0" borderId="42" xfId="2" applyNumberFormat="1" applyFont="1" applyBorder="1" applyAlignment="1" applyProtection="1">
      <alignment horizontal="center" vertical="center" wrapText="1"/>
      <protection locked="0"/>
    </xf>
    <xf numFmtId="14" fontId="38" fillId="0" borderId="43" xfId="2" applyNumberFormat="1" applyFont="1" applyBorder="1" applyAlignment="1" applyProtection="1">
      <alignment horizontal="center" vertical="center" wrapText="1"/>
      <protection locked="0"/>
    </xf>
    <xf numFmtId="0" fontId="39" fillId="0" borderId="18" xfId="2" applyFont="1" applyBorder="1" applyAlignment="1" applyProtection="1">
      <alignment horizontal="center" vertical="center" wrapText="1"/>
      <protection hidden="1"/>
    </xf>
    <xf numFmtId="0" fontId="39" fillId="0" borderId="17" xfId="2" applyFont="1" applyBorder="1" applyAlignment="1" applyProtection="1">
      <alignment horizontal="center" vertical="center" wrapText="1"/>
      <protection hidden="1"/>
    </xf>
    <xf numFmtId="0" fontId="39" fillId="0" borderId="16" xfId="2" applyFont="1" applyBorder="1" applyAlignment="1" applyProtection="1">
      <alignment horizontal="center" vertical="center" wrapText="1"/>
      <protection hidden="1"/>
    </xf>
    <xf numFmtId="0" fontId="39" fillId="0" borderId="0" xfId="2" applyFont="1" applyBorder="1" applyAlignment="1" applyProtection="1">
      <alignment horizontal="center" vertical="center" wrapText="1"/>
      <protection hidden="1"/>
    </xf>
    <xf numFmtId="0" fontId="39" fillId="0" borderId="15" xfId="2" applyFont="1" applyBorder="1" applyAlignment="1" applyProtection="1">
      <alignment horizontal="center" vertical="center" wrapText="1"/>
      <protection hidden="1"/>
    </xf>
    <xf numFmtId="0" fontId="39" fillId="0" borderId="14" xfId="2" applyFont="1" applyBorder="1" applyAlignment="1" applyProtection="1">
      <alignment horizontal="center" vertical="center" wrapText="1"/>
      <protection hidden="1"/>
    </xf>
    <xf numFmtId="0" fontId="11" fillId="10" borderId="18" xfId="2" applyFont="1" applyFill="1" applyBorder="1" applyAlignment="1" applyProtection="1">
      <alignment horizontal="center"/>
      <protection hidden="1"/>
    </xf>
    <xf numFmtId="0" fontId="11" fillId="10" borderId="17" xfId="2" applyFont="1" applyFill="1" applyBorder="1" applyAlignment="1" applyProtection="1">
      <alignment horizontal="center"/>
      <protection hidden="1"/>
    </xf>
    <xf numFmtId="0" fontId="11" fillId="10" borderId="16" xfId="2" applyFont="1" applyFill="1" applyBorder="1" applyAlignment="1" applyProtection="1">
      <alignment horizontal="center"/>
      <protection hidden="1"/>
    </xf>
    <xf numFmtId="0" fontId="11" fillId="10" borderId="0" xfId="2" applyFont="1" applyFill="1" applyBorder="1" applyAlignment="1" applyProtection="1">
      <alignment horizontal="center"/>
      <protection hidden="1"/>
    </xf>
    <xf numFmtId="0" fontId="11" fillId="10" borderId="15" xfId="2" applyFont="1" applyFill="1" applyBorder="1" applyAlignment="1" applyProtection="1">
      <alignment horizontal="center"/>
      <protection hidden="1"/>
    </xf>
    <xf numFmtId="0" fontId="11" fillId="10" borderId="14" xfId="2" applyFont="1" applyFill="1" applyBorder="1" applyAlignment="1" applyProtection="1">
      <alignment horizontal="center"/>
      <protection hidden="1"/>
    </xf>
    <xf numFmtId="0" fontId="48" fillId="0" borderId="15" xfId="0" applyFont="1" applyBorder="1" applyAlignment="1">
      <alignment horizontal="left"/>
    </xf>
    <xf numFmtId="0" fontId="48" fillId="0" borderId="14" xfId="0" applyFont="1" applyBorder="1" applyAlignment="1">
      <alignment horizontal="left"/>
    </xf>
    <xf numFmtId="0" fontId="48" fillId="0" borderId="13" xfId="0" applyFont="1" applyBorder="1" applyAlignment="1">
      <alignment horizontal="left"/>
    </xf>
  </cellXfs>
  <cellStyles count="6">
    <cellStyle name="Hyperlink 2" xfId="1"/>
    <cellStyle name="Normal" xfId="0" builtinId="0"/>
    <cellStyle name="Normal 2" xfId="2"/>
    <cellStyle name="Normal_ARBORIS" xfId="3"/>
    <cellStyle name="Porcentagem 2" xfId="4"/>
    <cellStyle name="SAPBEXstdData"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54665638593531"/>
          <c:y val="0.13618689980060247"/>
          <c:w val="0.79173532345977182"/>
          <c:h val="0.74124584034327956"/>
        </c:manualLayout>
      </c:layout>
      <c:barChart>
        <c:barDir val="col"/>
        <c:grouping val="clustered"/>
        <c:varyColors val="0"/>
        <c:ser>
          <c:idx val="5"/>
          <c:order val="1"/>
          <c:spPr>
            <a:solidFill>
              <a:srgbClr val="0000FF"/>
            </a:solidFill>
            <a:ln w="12700">
              <a:solidFill>
                <a:srgbClr val="000000"/>
              </a:solidFill>
              <a:prstDash val="solid"/>
            </a:ln>
          </c:spPr>
          <c:invertIfNegative val="0"/>
          <c:dLbls>
            <c:dLbl>
              <c:idx val="0"/>
              <c:layout>
                <c:manualLayout>
                  <c:x val="-1.7425408030892699E-3"/>
                  <c:y val="-2.5015070995984172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5002205066944122E-3"/>
                  <c:y val="-9.3426064932544987E-4"/>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0239227461542758E-3"/>
                  <c:y val="8.291920708355033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0276425479441551E-3"/>
                  <c:y val="2.069507848483922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587845157202012E-3"/>
                  <c:y val="4.682945760184647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4.4094488188976414E-3"/>
                  <c:y val="2.622629369772359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4700774556524704E-4"/>
                  <c:y val="3.1943380618278763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2596198721489363E-4"/>
                  <c:y val="7.0876354463474177E-4"/>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8676702932524951E-3"/>
                  <c:y val="8.7253490200884451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2194843712987969E-2"/>
                  <c:y val="2.3365499002116746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7.5518317282045203E-3"/>
                  <c:y val="4.4352467847674475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3975757108664843E-2"/>
                  <c:y val="7.7855734959200182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9.5771662578650659E-3"/>
                  <c:y val="1.035641746195153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Indicadores!$AE$8:$AE$19</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Indicadores!$AG$8:$AG$19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155419648"/>
        <c:axId val="210526208"/>
      </c:barChart>
      <c:lineChart>
        <c:grouping val="standard"/>
        <c:varyColors val="0"/>
        <c:ser>
          <c:idx val="0"/>
          <c:order val="0"/>
          <c:spPr>
            <a:ln w="12700">
              <a:solidFill>
                <a:srgbClr val="FF0000"/>
              </a:solidFill>
              <a:prstDash val="solid"/>
            </a:ln>
          </c:spPr>
          <c:marker>
            <c:symbol val="none"/>
          </c:marker>
          <c:cat>
            <c:strRef>
              <c:f>Indicadores!$AE$8:$AE$19</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Indicadores!$AF$8:$AF$19</c:f>
              <c:numCache>
                <c:formatCode>#,##0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smooth val="0"/>
        </c:ser>
        <c:dLbls>
          <c:showLegendKey val="0"/>
          <c:showVal val="0"/>
          <c:showCatName val="0"/>
          <c:showSerName val="0"/>
          <c:showPercent val="0"/>
          <c:showBubbleSize val="0"/>
        </c:dLbls>
        <c:marker val="1"/>
        <c:smooth val="0"/>
        <c:axId val="155419648"/>
        <c:axId val="210526208"/>
      </c:lineChart>
      <c:catAx>
        <c:axId val="15541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pt-BR"/>
          </a:p>
        </c:txPr>
        <c:crossAx val="210526208"/>
        <c:crossesAt val="0"/>
        <c:auto val="1"/>
        <c:lblAlgn val="ctr"/>
        <c:lblOffset val="100"/>
        <c:tickMarkSkip val="1"/>
        <c:noMultiLvlLbl val="0"/>
      </c:catAx>
      <c:valAx>
        <c:axId val="210526208"/>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pt-BR"/>
                  <a:t>Taxa de Frequência</a:t>
                </a:r>
              </a:p>
            </c:rich>
          </c:tx>
          <c:layout>
            <c:manualLayout>
              <c:xMode val="edge"/>
              <c:yMode val="edge"/>
              <c:x val="2.4469794934169814E-2"/>
              <c:y val="0.354085934788877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155419648"/>
        <c:crosses val="autoZero"/>
        <c:crossBetween val="between"/>
      </c:valAx>
      <c:dTable>
        <c:showHorzBorder val="1"/>
        <c:showVertBorder val="1"/>
        <c:showOutline val="1"/>
        <c:showKeys val="1"/>
        <c:spPr>
          <a:ln w="3175">
            <a:solidFill>
              <a:srgbClr val="000000"/>
            </a:solidFill>
            <a:prstDash val="solid"/>
          </a:ln>
        </c:spPr>
        <c:txPr>
          <a:bodyPr/>
          <a:lstStyle/>
          <a:p>
            <a:pPr rtl="0">
              <a:defRPr sz="750" b="0" i="0" u="none" strike="noStrike" baseline="0">
                <a:solidFill>
                  <a:srgbClr val="000000"/>
                </a:solidFill>
                <a:latin typeface="Arial"/>
                <a:ea typeface="Arial"/>
                <a:cs typeface="Arial"/>
              </a:defRPr>
            </a:pPr>
            <a:endParaRPr lang="pt-BR"/>
          </a:p>
        </c:txPr>
      </c:dTable>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pt-BR"/>
    </a:p>
  </c:txPr>
  <c:printSettings>
    <c:headerFooter alignWithMargins="0"/>
    <c:pageMargins b="0.98425196899999978" l="0.78740157499999996" r="0.78740157499999996" t="0.98425196899999978" header="0.49212598500000021" footer="0.4921259850000002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6970137185303"/>
          <c:y val="0.12236228237887163"/>
          <c:w val="0.80130293159609123"/>
          <c:h val="0.75435274339709968"/>
        </c:manualLayout>
      </c:layout>
      <c:barChart>
        <c:barDir val="col"/>
        <c:grouping val="clustered"/>
        <c:varyColors val="0"/>
        <c:ser>
          <c:idx val="5"/>
          <c:order val="1"/>
          <c:spPr>
            <a:solidFill>
              <a:srgbClr val="0000FF"/>
            </a:solidFill>
            <a:ln w="12700">
              <a:solidFill>
                <a:srgbClr val="000000"/>
              </a:solidFill>
              <a:prstDash val="solid"/>
            </a:ln>
          </c:spPr>
          <c:invertIfNegative val="0"/>
          <c:dLbls>
            <c:dLbl>
              <c:idx val="0"/>
              <c:layout>
                <c:manualLayout>
                  <c:x val="-3.0475597469591472E-4"/>
                  <c:y val="3.196718398594759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0166866230454692E-4"/>
                  <c:y val="4.2256756569752476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6536643792672575E-3"/>
                  <c:y val="3.06695705589993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8858567803226455E-3"/>
                  <c:y val="3.3857806438518882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3650111059890589E-3"/>
                  <c:y val="5.056898643381341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0318065786234624E-3"/>
                  <c:y val="8.30853963992635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7596765913369768E-3"/>
                  <c:y val="4.7852981470461438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5.7431545499825303E-3"/>
                  <c:y val="9.502142636388323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5.8690876248911322E-3"/>
                  <c:y val="9.502142636388323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5.9951928094335687E-3"/>
                  <c:y val="1.125961188067651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9.3999891430307705E-3"/>
                  <c:y val="9.502142636388323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7.8865766434119793E-3"/>
                  <c:y val="9.502142636388323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7.0946477288369118E-3"/>
                  <c:y val="6.82543856007448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Indicadores!$AA$8:$AA$19</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Indicadores!$AC$8:$AC$19</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210657280"/>
        <c:axId val="210529088"/>
      </c:barChart>
      <c:lineChart>
        <c:grouping val="standard"/>
        <c:varyColors val="0"/>
        <c:ser>
          <c:idx val="0"/>
          <c:order val="0"/>
          <c:spPr>
            <a:ln w="38100">
              <a:solidFill>
                <a:srgbClr val="FF0000"/>
              </a:solidFill>
              <a:prstDash val="solid"/>
            </a:ln>
          </c:spPr>
          <c:marker>
            <c:symbol val="none"/>
          </c:marker>
          <c:cat>
            <c:strRef>
              <c:f>Indicadores!$AA$8:$AA$19</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Indicadores!$AB$8:$AB$19</c:f>
              <c:numCache>
                <c:formatCode>#,##0</c:formatCode>
                <c:ptCount val="12"/>
                <c:pt idx="0">
                  <c:v>20</c:v>
                </c:pt>
                <c:pt idx="1">
                  <c:v>20</c:v>
                </c:pt>
                <c:pt idx="2">
                  <c:v>20</c:v>
                </c:pt>
                <c:pt idx="3">
                  <c:v>20</c:v>
                </c:pt>
                <c:pt idx="4">
                  <c:v>20</c:v>
                </c:pt>
                <c:pt idx="5">
                  <c:v>20</c:v>
                </c:pt>
                <c:pt idx="6">
                  <c:v>20</c:v>
                </c:pt>
                <c:pt idx="7">
                  <c:v>20</c:v>
                </c:pt>
                <c:pt idx="8">
                  <c:v>20</c:v>
                </c:pt>
                <c:pt idx="9">
                  <c:v>20</c:v>
                </c:pt>
                <c:pt idx="10">
                  <c:v>20</c:v>
                </c:pt>
                <c:pt idx="11">
                  <c:v>20</c:v>
                </c:pt>
              </c:numCache>
            </c:numRef>
          </c:val>
          <c:smooth val="0"/>
        </c:ser>
        <c:dLbls>
          <c:showLegendKey val="0"/>
          <c:showVal val="0"/>
          <c:showCatName val="0"/>
          <c:showSerName val="0"/>
          <c:showPercent val="0"/>
          <c:showBubbleSize val="0"/>
        </c:dLbls>
        <c:marker val="1"/>
        <c:smooth val="0"/>
        <c:axId val="210657280"/>
        <c:axId val="210529088"/>
      </c:lineChart>
      <c:catAx>
        <c:axId val="21065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BR"/>
          </a:p>
        </c:txPr>
        <c:crossAx val="210529088"/>
        <c:crossesAt val="0"/>
        <c:auto val="1"/>
        <c:lblAlgn val="ctr"/>
        <c:lblOffset val="100"/>
        <c:tickMarkSkip val="1"/>
        <c:noMultiLvlLbl val="0"/>
      </c:catAx>
      <c:valAx>
        <c:axId val="210529088"/>
        <c:scaling>
          <c:orientation val="minMax"/>
        </c:scaling>
        <c:delete val="0"/>
        <c:axPos val="l"/>
        <c:title>
          <c:tx>
            <c:rich>
              <a:bodyPr/>
              <a:lstStyle/>
              <a:p>
                <a:pPr>
                  <a:defRPr sz="1200" b="1" i="0" u="none" strike="noStrike" baseline="0">
                    <a:solidFill>
                      <a:srgbClr val="000000"/>
                    </a:solidFill>
                    <a:latin typeface="Arial"/>
                    <a:ea typeface="Arial"/>
                    <a:cs typeface="Arial"/>
                  </a:defRPr>
                </a:pPr>
                <a:r>
                  <a:rPr lang="pt-BR"/>
                  <a:t>Taxa de Frequência</a:t>
                </a:r>
              </a:p>
            </c:rich>
          </c:tx>
          <c:layout>
            <c:manualLayout>
              <c:xMode val="edge"/>
              <c:yMode val="edge"/>
              <c:x val="1.4657980456026058E-2"/>
              <c:y val="0.3462286113318404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BR"/>
          </a:p>
        </c:txPr>
        <c:crossAx val="210657280"/>
        <c:crosses val="autoZero"/>
        <c:crossBetween val="between"/>
      </c:valAx>
      <c:dTable>
        <c:showHorzBorder val="1"/>
        <c:showVertBorder val="1"/>
        <c:showOutline val="1"/>
        <c:showKeys val="1"/>
        <c:spPr>
          <a:ln w="3175">
            <a:solidFill>
              <a:srgbClr val="000000"/>
            </a:solidFill>
            <a:prstDash val="solid"/>
          </a:ln>
        </c:spPr>
        <c:txPr>
          <a:bodyPr/>
          <a:lstStyle/>
          <a:p>
            <a:pPr rtl="0">
              <a:defRPr sz="750" b="0" i="0" u="none" strike="noStrike" baseline="0">
                <a:solidFill>
                  <a:srgbClr val="000000"/>
                </a:solidFill>
                <a:latin typeface="Arial"/>
                <a:ea typeface="Arial"/>
                <a:cs typeface="Arial"/>
              </a:defRPr>
            </a:pPr>
            <a:endParaRPr lang="pt-BR"/>
          </a:p>
        </c:txPr>
      </c:dTable>
      <c:spPr>
        <a:noFill/>
        <a:ln w="12700">
          <a:solidFill>
            <a:schemeClr val="accent1"/>
          </a:solidFill>
        </a:ln>
      </c:spPr>
    </c:plotArea>
    <c:plotVisOnly val="1"/>
    <c:dispBlanksAs val="gap"/>
    <c:showDLblsOverMax val="0"/>
  </c:chart>
  <c:spPr>
    <a:solidFill>
      <a:srgbClr val="FFFFFF"/>
    </a:solidFill>
    <a:ln w="12700">
      <a:solidFill>
        <a:schemeClr val="tx1"/>
      </a:solidFill>
    </a:ln>
  </c:spPr>
  <c:txPr>
    <a:bodyPr/>
    <a:lstStyle/>
    <a:p>
      <a:pPr>
        <a:defRPr sz="1000"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038" footer="0.49212598500000038"/>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85656635609164"/>
          <c:y val="0.15860749989374928"/>
          <c:w val="0.78431497701404351"/>
          <c:h val="0.7214707007361999"/>
        </c:manualLayout>
      </c:layout>
      <c:barChart>
        <c:barDir val="col"/>
        <c:grouping val="clustered"/>
        <c:varyColors val="0"/>
        <c:ser>
          <c:idx val="5"/>
          <c:order val="1"/>
          <c:spPr>
            <a:solidFill>
              <a:srgbClr val="0000FF"/>
            </a:solidFill>
            <a:ln w="12700">
              <a:solidFill>
                <a:srgbClr val="000000"/>
              </a:solidFill>
              <a:prstDash val="solid"/>
            </a:ln>
          </c:spPr>
          <c:invertIfNegative val="0"/>
          <c:dLbls>
            <c:dLbl>
              <c:idx val="0"/>
              <c:layout>
                <c:manualLayout>
                  <c:x val="-4.5868286072084123E-3"/>
                  <c:y val="1.0504779745858679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9.1726279313125139E-4"/>
                  <c:y val="1.5165222335603581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582661683714341E-3"/>
                  <c:y val="3.1735927560893403E-4"/>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3.8615271130324419E-3"/>
                  <c:y val="7.3856338557293547E-4"/>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3489955912373746E-3"/>
                  <c:y val="5.1823309320386964E-4"/>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8.2438380393735147E-3"/>
                  <c:y val="8.7873462214411256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8.9153148978734706E-3"/>
                  <c:y val="4.4201504688890008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4.5158569957675174E-3"/>
                  <c:y val="1.161073670712072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2.6328508099480374E-3"/>
                  <c:y val="1.161073670712072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5.6519847776504576E-3"/>
                  <c:y val="1.161073670712072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3.7689785918311007E-3"/>
                  <c:y val="1.3368205951408935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1.8859724060117339E-3"/>
                  <c:y val="9.8532674628325091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2.7872630596366007E-3"/>
                  <c:y val="8.7873462214411256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Indicadores!$AA$25:$AA$36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Indicadores!$AC$25:$AC$36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210658816"/>
        <c:axId val="210530816"/>
      </c:barChart>
      <c:lineChart>
        <c:grouping val="standard"/>
        <c:varyColors val="0"/>
        <c:ser>
          <c:idx val="0"/>
          <c:order val="0"/>
          <c:spPr>
            <a:ln w="12700">
              <a:solidFill>
                <a:srgbClr val="FF0000"/>
              </a:solidFill>
              <a:prstDash val="solid"/>
            </a:ln>
          </c:spPr>
          <c:marker>
            <c:symbol val="none"/>
          </c:marker>
          <c:trendline>
            <c:spPr>
              <a:ln w="12700">
                <a:solidFill>
                  <a:srgbClr val="FF0000"/>
                </a:solidFill>
                <a:prstDash val="solid"/>
              </a:ln>
            </c:spPr>
            <c:trendlineType val="linear"/>
            <c:dispRSqr val="0"/>
            <c:dispEq val="0"/>
          </c:trendline>
          <c:cat>
            <c:strRef>
              <c:f>Indicadores!$AA$25:$AA$36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Indicadores!$AB$25:$AB$36</c:f>
              <c:numCache>
                <c:formatCode>#,##0</c:formatCode>
                <c:ptCount val="12"/>
                <c:pt idx="0">
                  <c:v>500</c:v>
                </c:pt>
                <c:pt idx="1">
                  <c:v>500</c:v>
                </c:pt>
                <c:pt idx="2">
                  <c:v>500</c:v>
                </c:pt>
                <c:pt idx="3">
                  <c:v>500</c:v>
                </c:pt>
                <c:pt idx="4">
                  <c:v>500</c:v>
                </c:pt>
                <c:pt idx="5">
                  <c:v>500</c:v>
                </c:pt>
                <c:pt idx="6">
                  <c:v>500</c:v>
                </c:pt>
                <c:pt idx="7">
                  <c:v>500</c:v>
                </c:pt>
                <c:pt idx="8">
                  <c:v>500</c:v>
                </c:pt>
                <c:pt idx="9">
                  <c:v>500</c:v>
                </c:pt>
                <c:pt idx="10">
                  <c:v>500</c:v>
                </c:pt>
                <c:pt idx="11">
                  <c:v>500</c:v>
                </c:pt>
              </c:numCache>
            </c:numRef>
          </c:val>
          <c:smooth val="0"/>
        </c:ser>
        <c:dLbls>
          <c:showLegendKey val="0"/>
          <c:showVal val="0"/>
          <c:showCatName val="0"/>
          <c:showSerName val="0"/>
          <c:showPercent val="0"/>
          <c:showBubbleSize val="0"/>
        </c:dLbls>
        <c:marker val="1"/>
        <c:smooth val="0"/>
        <c:axId val="210658816"/>
        <c:axId val="210530816"/>
      </c:lineChart>
      <c:catAx>
        <c:axId val="210658816"/>
        <c:scaling>
          <c:orientation val="minMax"/>
        </c:scaling>
        <c:delete val="1"/>
        <c:axPos val="b"/>
        <c:numFmt formatCode="General" sourceLinked="1"/>
        <c:majorTickMark val="out"/>
        <c:minorTickMark val="none"/>
        <c:tickLblPos val="nextTo"/>
        <c:crossAx val="210530816"/>
        <c:crossesAt val="0"/>
        <c:auto val="1"/>
        <c:lblAlgn val="ctr"/>
        <c:lblOffset val="100"/>
        <c:noMultiLvlLbl val="0"/>
      </c:catAx>
      <c:valAx>
        <c:axId val="210530816"/>
        <c:scaling>
          <c:orientation val="minMax"/>
          <c:max val="2000"/>
          <c:min val="0"/>
        </c:scaling>
        <c:delete val="0"/>
        <c:axPos val="l"/>
        <c:title>
          <c:tx>
            <c:rich>
              <a:bodyPr/>
              <a:lstStyle/>
              <a:p>
                <a:pPr>
                  <a:defRPr sz="1200" b="1" i="0" u="none" strike="noStrike" baseline="0">
                    <a:solidFill>
                      <a:srgbClr val="000000"/>
                    </a:solidFill>
                    <a:latin typeface="Arial"/>
                    <a:ea typeface="Arial"/>
                    <a:cs typeface="Arial"/>
                  </a:defRPr>
                </a:pPr>
                <a:r>
                  <a:rPr lang="pt-BR"/>
                  <a:t>Taxa de Gravidade</a:t>
                </a:r>
              </a:p>
            </c:rich>
          </c:tx>
          <c:layout>
            <c:manualLayout>
              <c:xMode val="edge"/>
              <c:yMode val="edge"/>
              <c:x val="2.4509803921568627E-2"/>
              <c:y val="0.375242185635886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210658816"/>
        <c:crosses val="autoZero"/>
        <c:crossBetween val="between"/>
        <c:majorUnit val="100"/>
        <c:minorUnit val="50"/>
      </c:valAx>
      <c:dTable>
        <c:showHorzBorder val="1"/>
        <c:showVertBorder val="1"/>
        <c:showOutline val="1"/>
        <c:showKeys val="1"/>
        <c:spPr>
          <a:ln w="3175">
            <a:solidFill>
              <a:srgbClr val="000000"/>
            </a:solidFill>
            <a:prstDash val="solid"/>
          </a:ln>
        </c:spPr>
        <c:txPr>
          <a:bodyPr/>
          <a:lstStyle/>
          <a:p>
            <a:pPr rtl="0">
              <a:defRPr sz="700" b="0" i="0" u="none" strike="noStrike" baseline="0">
                <a:solidFill>
                  <a:srgbClr val="000000"/>
                </a:solidFill>
                <a:latin typeface="Arial"/>
                <a:ea typeface="Arial"/>
                <a:cs typeface="Arial"/>
              </a:defRPr>
            </a:pPr>
            <a:endParaRPr lang="pt-BR"/>
          </a:p>
        </c:txPr>
      </c:dTable>
      <c:spPr>
        <a:solidFill>
          <a:srgbClr val="FFFFFF"/>
        </a:solidFill>
        <a:ln w="12700">
          <a:solidFill>
            <a:srgbClr val="C0C0C0"/>
          </a:solidFill>
          <a:prstDash val="solid"/>
        </a:ln>
      </c:spPr>
    </c:plotArea>
    <c:plotVisOnly val="1"/>
    <c:dispBlanksAs val="gap"/>
    <c:showDLblsOverMax val="0"/>
  </c:chart>
  <c:spPr>
    <a:solidFill>
      <a:srgbClr val="FFFFFF"/>
    </a:solidFill>
    <a:ln w="12700">
      <a:solidFill>
        <a:schemeClr val="tx1"/>
      </a:solidFill>
    </a:ln>
  </c:spPr>
  <c:txPr>
    <a:bodyPr/>
    <a:lstStyle/>
    <a:p>
      <a:pPr>
        <a:defRPr sz="1200"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038" footer="0.49212598500000038"/>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pt-BR"/>
              <a:t>ANO: 2009</a:t>
            </a:r>
          </a:p>
        </c:rich>
      </c:tx>
      <c:layout>
        <c:manualLayout>
          <c:xMode val="edge"/>
          <c:yMode val="edge"/>
          <c:x val="0.41848776478697736"/>
          <c:y val="9.2250630833307992E-3"/>
        </c:manualLayout>
      </c:layout>
      <c:overlay val="0"/>
      <c:spPr>
        <a:noFill/>
        <a:ln w="25400">
          <a:noFill/>
        </a:ln>
      </c:spPr>
    </c:title>
    <c:autoTitleDeleted val="0"/>
    <c:plotArea>
      <c:layout>
        <c:manualLayout>
          <c:layoutTarget val="inner"/>
          <c:xMode val="edge"/>
          <c:yMode val="edge"/>
          <c:x val="0.10756311348075903"/>
          <c:y val="0.13837638376383771"/>
          <c:w val="0.87731164432743924"/>
          <c:h val="0.74169741697417235"/>
        </c:manualLayout>
      </c:layout>
      <c:barChart>
        <c:barDir val="col"/>
        <c:grouping val="clustered"/>
        <c:varyColors val="0"/>
        <c:ser>
          <c:idx val="0"/>
          <c:order val="0"/>
          <c:spPr>
            <a:solidFill>
              <a:srgbClr val="9999FF"/>
            </a:solid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0660864"/>
        <c:axId val="210532544"/>
      </c:barChart>
      <c:catAx>
        <c:axId val="210660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pt-BR"/>
          </a:p>
        </c:txPr>
        <c:crossAx val="210532544"/>
        <c:crosses val="autoZero"/>
        <c:auto val="1"/>
        <c:lblAlgn val="ctr"/>
        <c:lblOffset val="100"/>
        <c:tickLblSkip val="1"/>
        <c:tickMarkSkip val="1"/>
        <c:noMultiLvlLbl val="0"/>
      </c:catAx>
      <c:valAx>
        <c:axId val="210532544"/>
        <c:scaling>
          <c:orientation val="minMax"/>
        </c:scaling>
        <c:delete val="0"/>
        <c:axPos val="l"/>
        <c:majorGridlines>
          <c:spPr>
            <a:ln w="3175">
              <a:solidFill>
                <a:srgbClr val="969696"/>
              </a:solidFill>
              <a:prstDash val="solid"/>
            </a:ln>
          </c:spPr>
        </c:majorGridlines>
        <c:title>
          <c:tx>
            <c:rich>
              <a:bodyPr/>
              <a:lstStyle/>
              <a:p>
                <a:pPr>
                  <a:defRPr sz="875" b="1" i="0" u="none" strike="noStrike" baseline="0">
                    <a:solidFill>
                      <a:srgbClr val="000000"/>
                    </a:solidFill>
                    <a:latin typeface="Arial"/>
                    <a:ea typeface="Arial"/>
                    <a:cs typeface="Arial"/>
                  </a:defRPr>
                </a:pPr>
                <a:r>
                  <a:rPr lang="pt-BR"/>
                  <a:t>TAXA DE GRAVIDADE</a:t>
                </a:r>
              </a:p>
            </c:rich>
          </c:tx>
          <c:layout>
            <c:manualLayout>
              <c:xMode val="edge"/>
              <c:yMode val="edge"/>
              <c:x val="1.0084042524987406E-2"/>
              <c:y val="0.3948339565662400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210660864"/>
        <c:crosses val="autoZero"/>
        <c:crossBetween val="between"/>
      </c:valAx>
      <c:dTable>
        <c:showHorzBorder val="1"/>
        <c:showVertBorder val="1"/>
        <c:showOutline val="1"/>
        <c:showKeys val="1"/>
        <c:spPr>
          <a:ln w="3175">
            <a:solidFill>
              <a:srgbClr val="000000"/>
            </a:solidFill>
            <a:prstDash val="solid"/>
          </a:ln>
        </c:spPr>
        <c:txPr>
          <a:bodyPr/>
          <a:lstStyle/>
          <a:p>
            <a:pPr rtl="0">
              <a:defRPr sz="675" b="0" i="0" u="none" strike="noStrike" baseline="0">
                <a:solidFill>
                  <a:srgbClr val="000000"/>
                </a:solidFill>
                <a:latin typeface="Arial"/>
                <a:ea typeface="Arial"/>
                <a:cs typeface="Arial"/>
              </a:defRPr>
            </a:pPr>
            <a:endParaRPr lang="pt-BR"/>
          </a:p>
        </c:txPr>
      </c:dTable>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077" footer="0.49212598500000077"/>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pt-BR"/>
              <a:t>ANO: 2009</a:t>
            </a:r>
          </a:p>
        </c:rich>
      </c:tx>
      <c:layout>
        <c:manualLayout>
          <c:xMode val="edge"/>
          <c:yMode val="edge"/>
          <c:x val="0.41848776478697736"/>
          <c:y val="9.2250630833307992E-3"/>
        </c:manualLayout>
      </c:layout>
      <c:overlay val="0"/>
      <c:spPr>
        <a:noFill/>
        <a:ln w="25400">
          <a:noFill/>
        </a:ln>
      </c:spPr>
    </c:title>
    <c:autoTitleDeleted val="0"/>
    <c:plotArea>
      <c:layout>
        <c:manualLayout>
          <c:layoutTarget val="inner"/>
          <c:xMode val="edge"/>
          <c:yMode val="edge"/>
          <c:x val="0.16470601751741226"/>
          <c:y val="0.13653136531365315"/>
          <c:w val="0.82016874029078612"/>
          <c:h val="0.73062730627306383"/>
        </c:manualLayout>
      </c:layout>
      <c:barChart>
        <c:barDir val="col"/>
        <c:grouping val="clustered"/>
        <c:varyColors val="0"/>
        <c:ser>
          <c:idx val="5"/>
          <c:order val="1"/>
          <c:tx>
            <c:v>OBTIDO</c:v>
          </c:tx>
          <c:spPr>
            <a:solidFill>
              <a:srgbClr val="0000FF"/>
            </a:solidFill>
            <a:ln w="12700">
              <a:solidFill>
                <a:srgbClr val="000000"/>
              </a:solidFill>
              <a:prstDash val="solid"/>
            </a:ln>
          </c:spPr>
          <c:invertIfNegative val="0"/>
          <c:dLbls>
            <c:dLbl>
              <c:idx val="5"/>
              <c:layout>
                <c:manualLayout>
                  <c:x val="-1.7603062569277123E-4"/>
                  <c:y val="-9.200492004920088E-3"/>
                </c:manualLayout>
              </c:layout>
              <c:spPr>
                <a:noFill/>
                <a:ln w="25400">
                  <a:noFill/>
                </a:ln>
              </c:spPr>
              <c:txPr>
                <a:bodyPr/>
                <a:lstStyle/>
                <a:p>
                  <a:pPr>
                    <a:defRPr sz="1175"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1.155307889723607E-2"/>
                  <c:y val="-1.1045510455104549E-2"/>
                </c:manualLayout>
              </c:layout>
              <c:spPr>
                <a:noFill/>
                <a:ln w="25400">
                  <a:noFill/>
                </a:ln>
              </c:spPr>
              <c:txPr>
                <a:bodyPr/>
                <a:lstStyle/>
                <a:p>
                  <a:pPr>
                    <a:defRPr sz="1175"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175" b="1" i="0" u="none" strike="noStrike" baseline="0">
                    <a:solidFill>
                      <a:srgbClr val="000000"/>
                    </a:solidFill>
                    <a:latin typeface="Arial"/>
                    <a:ea typeface="Arial"/>
                    <a:cs typeface="Aria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3"/>
              <c:pt idx="0">
                <c:v>JAN</c:v>
              </c:pt>
              <c:pt idx="1">
                <c:v>FEV</c:v>
              </c:pt>
              <c:pt idx="2">
                <c:v>MAR</c:v>
              </c:pt>
              <c:pt idx="3">
                <c:v>ABR</c:v>
              </c:pt>
              <c:pt idx="4">
                <c:v>MAI</c:v>
              </c:pt>
              <c:pt idx="5">
                <c:v>JUN</c:v>
              </c:pt>
              <c:pt idx="6">
                <c:v>JUL</c:v>
              </c:pt>
              <c:pt idx="7">
                <c:v>AGO</c:v>
              </c:pt>
              <c:pt idx="8">
                <c:v>SET</c:v>
              </c:pt>
              <c:pt idx="9">
                <c:v>OUT</c:v>
              </c:pt>
              <c:pt idx="10">
                <c:v>NOV</c:v>
              </c:pt>
              <c:pt idx="11">
                <c:v>DEZ</c:v>
              </c:pt>
              <c:pt idx="12">
                <c:v>ANUAL</c:v>
              </c:pt>
            </c:strLit>
          </c:cat>
          <c:val>
            <c:numLit>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80"/>
        <c:axId val="213582336"/>
        <c:axId val="213516288"/>
      </c:barChart>
      <c:lineChart>
        <c:grouping val="standard"/>
        <c:varyColors val="0"/>
        <c:ser>
          <c:idx val="0"/>
          <c:order val="0"/>
          <c:tx>
            <c:v>GRAVIDADE</c:v>
          </c:tx>
          <c:spPr>
            <a:ln w="38100">
              <a:solidFill>
                <a:srgbClr val="FF0000"/>
              </a:solidFill>
              <a:prstDash val="solid"/>
            </a:ln>
          </c:spPr>
          <c:marker>
            <c:symbol val="circle"/>
            <c:size val="5"/>
            <c:spPr>
              <a:solidFill>
                <a:srgbClr val="FF0000"/>
              </a:solidFill>
              <a:ln>
                <a:solidFill>
                  <a:srgbClr val="FF0000"/>
                </a:solidFill>
                <a:prstDash val="solid"/>
              </a:ln>
            </c:spPr>
          </c:marker>
          <c:cat>
            <c:strLit>
              <c:ptCount val="13"/>
              <c:pt idx="0">
                <c:v>JAN</c:v>
              </c:pt>
              <c:pt idx="1">
                <c:v>FEV</c:v>
              </c:pt>
              <c:pt idx="2">
                <c:v>MAR</c:v>
              </c:pt>
              <c:pt idx="3">
                <c:v>ABR</c:v>
              </c:pt>
              <c:pt idx="4">
                <c:v>MAI</c:v>
              </c:pt>
              <c:pt idx="5">
                <c:v>JUN</c:v>
              </c:pt>
              <c:pt idx="6">
                <c:v>JUL</c:v>
              </c:pt>
              <c:pt idx="7">
                <c:v>AGO</c:v>
              </c:pt>
              <c:pt idx="8">
                <c:v>SET</c:v>
              </c:pt>
              <c:pt idx="9">
                <c:v>OUT</c:v>
              </c:pt>
              <c:pt idx="10">
                <c:v>NOV</c:v>
              </c:pt>
              <c:pt idx="11">
                <c:v>DEZ</c:v>
              </c:pt>
              <c:pt idx="12">
                <c:v>ANUAL</c:v>
              </c:pt>
            </c:strLit>
          </c:cat>
          <c:val>
            <c:numLit>
              <c:formatCode>General</c:formatCode>
              <c:ptCount val="1"/>
              <c:pt idx="0">
                <c:v>0</c:v>
              </c:pt>
            </c:numLit>
          </c:val>
          <c:smooth val="0"/>
        </c:ser>
        <c:dLbls>
          <c:showLegendKey val="0"/>
          <c:showVal val="0"/>
          <c:showCatName val="0"/>
          <c:showSerName val="0"/>
          <c:showPercent val="0"/>
          <c:showBubbleSize val="0"/>
        </c:dLbls>
        <c:marker val="1"/>
        <c:smooth val="0"/>
        <c:axId val="213582336"/>
        <c:axId val="213516288"/>
      </c:lineChart>
      <c:catAx>
        <c:axId val="21358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pt-BR"/>
          </a:p>
        </c:txPr>
        <c:crossAx val="213516288"/>
        <c:crosses val="autoZero"/>
        <c:auto val="1"/>
        <c:lblAlgn val="ctr"/>
        <c:lblOffset val="100"/>
        <c:tickMarkSkip val="1"/>
        <c:noMultiLvlLbl val="0"/>
      </c:catAx>
      <c:valAx>
        <c:axId val="213516288"/>
        <c:scaling>
          <c:orientation val="minMax"/>
        </c:scaling>
        <c:delete val="0"/>
        <c:axPos val="l"/>
        <c:majorGridlines>
          <c:spPr>
            <a:ln w="3175">
              <a:solidFill>
                <a:srgbClr val="969696"/>
              </a:solidFill>
              <a:prstDash val="solid"/>
            </a:ln>
          </c:spPr>
        </c:majorGridlines>
        <c:title>
          <c:tx>
            <c:rich>
              <a:bodyPr/>
              <a:lstStyle/>
              <a:p>
                <a:pPr>
                  <a:defRPr sz="875" b="1" i="0" u="none" strike="noStrike" baseline="0">
                    <a:solidFill>
                      <a:srgbClr val="000000"/>
                    </a:solidFill>
                    <a:latin typeface="Arial"/>
                    <a:ea typeface="Arial"/>
                    <a:cs typeface="Arial"/>
                  </a:defRPr>
                </a:pPr>
                <a:r>
                  <a:rPr lang="pt-BR"/>
                  <a:t>TAXA DE GRAVIDADE</a:t>
                </a:r>
              </a:p>
            </c:rich>
          </c:tx>
          <c:layout>
            <c:manualLayout>
              <c:xMode val="edge"/>
              <c:yMode val="edge"/>
              <c:x val="3.3613475083291357E-2"/>
              <c:y val="0.3892988376452943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213582336"/>
        <c:crosses val="autoZero"/>
        <c:crossBetween val="between"/>
      </c:valAx>
      <c:dTable>
        <c:showHorzBorder val="1"/>
        <c:showVertBorder val="1"/>
        <c:showOutline val="1"/>
        <c:showKeys val="1"/>
        <c:spPr>
          <a:ln w="3175">
            <a:solidFill>
              <a:srgbClr val="000000"/>
            </a:solidFill>
            <a:prstDash val="solid"/>
          </a:ln>
        </c:spPr>
        <c:txPr>
          <a:bodyPr/>
          <a:lstStyle/>
          <a:p>
            <a:pPr rtl="0">
              <a:defRPr sz="675" b="0" i="0" u="none" strike="noStrike" baseline="0">
                <a:solidFill>
                  <a:srgbClr val="000000"/>
                </a:solidFill>
                <a:latin typeface="Arial"/>
                <a:ea typeface="Arial"/>
                <a:cs typeface="Arial"/>
              </a:defRPr>
            </a:pPr>
            <a:endParaRPr lang="pt-BR"/>
          </a:p>
        </c:txPr>
      </c:dTable>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077" footer="0.49212598500000077"/>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7906438165816"/>
          <c:y val="0.15371774053535162"/>
          <c:w val="0.84481863296499771"/>
          <c:h val="0.73840946924436002"/>
        </c:manualLayout>
      </c:layout>
      <c:barChart>
        <c:barDir val="col"/>
        <c:grouping val="clustered"/>
        <c:varyColors val="0"/>
        <c:ser>
          <c:idx val="5"/>
          <c:order val="1"/>
          <c:spPr>
            <a:solidFill>
              <a:srgbClr val="0000FF"/>
            </a:solidFill>
            <a:ln w="12700">
              <a:solidFill>
                <a:srgbClr val="000000"/>
              </a:solidFill>
              <a:prstDash val="solid"/>
            </a:ln>
          </c:spPr>
          <c:invertIfNegative val="0"/>
          <c:dLbls>
            <c:dLbl>
              <c:idx val="0"/>
              <c:layout>
                <c:manualLayout>
                  <c:x val="-3.9049824654271191E-3"/>
                  <c:y val="-9.7490731946444438E-4"/>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4652065550629724E-3"/>
                  <c:y val="2.2613029402453137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4363792761199018E-4"/>
                  <c:y val="-2.1262906339042237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1832238660355833E-2"/>
                  <c:y val="1.01953694246602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6229939836366943E-2"/>
                  <c:y val="1.01953694246602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2308314660514907E-2"/>
                  <c:y val="1.01953694246602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1.1748213229468741E-2"/>
                  <c:y val="1.01953694246602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1187935349890397E-2"/>
                  <c:y val="1.01953694246602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1.2308331118448999E-2"/>
                  <c:y val="8.249842284651622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006755603926599E-2"/>
                  <c:y val="8.249842284651622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2.7845835671402668E-3"/>
                  <c:y val="1.01953694246602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2.2243056875619225E-3"/>
                  <c:y val="1.019536942466024E-2"/>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dLbl>
              <c:idx val="12"/>
              <c:layout>
                <c:manualLayout>
                  <c:x val="-3.3447014561205327E-3"/>
                  <c:y val="8.249842284651622E-3"/>
                </c:manualLayout>
              </c:layout>
              <c:spPr>
                <a:noFill/>
                <a:ln w="25400">
                  <a:noFill/>
                </a:ln>
              </c:spPr>
              <c:txPr>
                <a:bodyPr/>
                <a:lstStyle/>
                <a:p>
                  <a:pPr>
                    <a:defRPr sz="900" b="1" i="0" u="none" strike="noStrike" baseline="0">
                      <a:solidFill>
                        <a:srgbClr val="000000"/>
                      </a:solidFill>
                      <a:latin typeface="Arial"/>
                      <a:ea typeface="Arial"/>
                      <a:cs typeface="Arial"/>
                    </a:defRPr>
                  </a:pPr>
                  <a:endParaRPr lang="pt-BR"/>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Indicadores!$AE$25:$AE$36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Indicadores!$AG$25:$AG$36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80"/>
        <c:axId val="213583360"/>
        <c:axId val="213518016"/>
      </c:barChar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Indicadores!$AE$25:$AE$36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Indicadores!$AF$25:$AF$36</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dLbls>
          <c:showLegendKey val="0"/>
          <c:showVal val="0"/>
          <c:showCatName val="0"/>
          <c:showSerName val="0"/>
          <c:showPercent val="0"/>
          <c:showBubbleSize val="0"/>
        </c:dLbls>
        <c:marker val="1"/>
        <c:smooth val="0"/>
        <c:axId val="213583360"/>
        <c:axId val="213518016"/>
      </c:lineChart>
      <c:catAx>
        <c:axId val="213583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pt-BR"/>
          </a:p>
        </c:txPr>
        <c:crossAx val="213518016"/>
        <c:crosses val="autoZero"/>
        <c:auto val="1"/>
        <c:lblAlgn val="ctr"/>
        <c:lblOffset val="100"/>
        <c:tickMarkSkip val="1"/>
        <c:noMultiLvlLbl val="0"/>
      </c:catAx>
      <c:valAx>
        <c:axId val="213518016"/>
        <c:scaling>
          <c:orientation val="minMax"/>
        </c:scaling>
        <c:delete val="0"/>
        <c:axPos val="l"/>
        <c:majorGridlines>
          <c:spPr>
            <a:ln w="3175">
              <a:solidFill>
                <a:srgbClr val="969696"/>
              </a:solidFill>
              <a:prstDash val="solid"/>
            </a:ln>
          </c:spPr>
        </c:majorGridlines>
        <c:title>
          <c:tx>
            <c:rich>
              <a:bodyPr/>
              <a:lstStyle/>
              <a:p>
                <a:pPr>
                  <a:defRPr sz="900" b="1" i="0" u="none" strike="noStrike" baseline="0">
                    <a:solidFill>
                      <a:srgbClr val="000000"/>
                    </a:solidFill>
                    <a:latin typeface="Arial"/>
                    <a:ea typeface="Arial"/>
                    <a:cs typeface="Arial"/>
                  </a:defRPr>
                </a:pPr>
                <a:r>
                  <a:rPr lang="pt-BR"/>
                  <a:t> ACIDENTES POR KM RODADO</a:t>
                </a:r>
              </a:p>
            </c:rich>
          </c:tx>
          <c:layout>
            <c:manualLayout>
              <c:xMode val="edge"/>
              <c:yMode val="edge"/>
              <c:x val="1.3445365155869428E-2"/>
              <c:y val="0.309963096718173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pt-BR"/>
          </a:p>
        </c:txPr>
        <c:crossAx val="213583360"/>
        <c:crosses val="autoZero"/>
        <c:crossBetween val="between"/>
      </c:valAx>
      <c:dTable>
        <c:showHorzBorder val="1"/>
        <c:showVertBorder val="1"/>
        <c:showOutline val="1"/>
        <c:showKeys val="1"/>
        <c:spPr>
          <a:ln w="3175">
            <a:solidFill>
              <a:srgbClr val="000000"/>
            </a:solidFill>
            <a:prstDash val="solid"/>
          </a:ln>
        </c:spPr>
        <c:txPr>
          <a:bodyPr/>
          <a:lstStyle/>
          <a:p>
            <a:pPr rtl="0">
              <a:defRPr sz="700" b="0" i="0" u="none" strike="noStrike" baseline="0">
                <a:solidFill>
                  <a:srgbClr val="000000"/>
                </a:solidFill>
                <a:latin typeface="Arial"/>
                <a:ea typeface="Arial"/>
                <a:cs typeface="Arial"/>
              </a:defRPr>
            </a:pPr>
            <a:endParaRPr lang="pt-BR"/>
          </a:p>
        </c:txPr>
      </c:dTable>
      <c:spPr>
        <a:solidFill>
          <a:srgbClr val="FFFFFF"/>
        </a:solidFill>
        <a:ln w="12700">
          <a:solidFill>
            <a:srgbClr val="C0C0C0"/>
          </a:solidFill>
          <a:prstDash val="solid"/>
        </a:ln>
      </c:spPr>
    </c:plotArea>
    <c:plotVisOnly val="1"/>
    <c:dispBlanksAs val="gap"/>
    <c:showDLblsOverMax val="0"/>
  </c:chart>
  <c:spPr>
    <a:solidFill>
      <a:srgbClr val="FFFFFF"/>
    </a:solidFill>
    <a:ln w="9525">
      <a:noFill/>
    </a:ln>
  </c:spPr>
  <c:txPr>
    <a:bodyPr/>
    <a:lstStyle/>
    <a:p>
      <a:pPr>
        <a:defRPr sz="1175"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49212598500000077" footer="0.49212598500000077"/>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9525</xdr:colOff>
      <xdr:row>6</xdr:row>
      <xdr:rowOff>28575</xdr:rowOff>
    </xdr:from>
    <xdr:to>
      <xdr:col>11</xdr:col>
      <xdr:colOff>0</xdr:colOff>
      <xdr:row>32</xdr:row>
      <xdr:rowOff>161925</xdr:rowOff>
    </xdr:to>
    <xdr:graphicFrame macro="">
      <xdr:nvGraphicFramePr>
        <xdr:cNvPr id="3330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13</xdr:row>
      <xdr:rowOff>66675</xdr:rowOff>
    </xdr:from>
    <xdr:to>
      <xdr:col>4</xdr:col>
      <xdr:colOff>409575</xdr:colOff>
      <xdr:row>24</xdr:row>
      <xdr:rowOff>76200</xdr:rowOff>
    </xdr:to>
    <xdr:sp macro="" textlink="">
      <xdr:nvSpPr>
        <xdr:cNvPr id="33306" name="Line 10"/>
        <xdr:cNvSpPr>
          <a:spLocks noChangeShapeType="1"/>
        </xdr:cNvSpPr>
      </xdr:nvSpPr>
      <xdr:spPr bwMode="auto">
        <a:xfrm flipV="1">
          <a:off x="3362325" y="3267075"/>
          <a:ext cx="0" cy="2124075"/>
        </a:xfrm>
        <a:prstGeom prst="line">
          <a:avLst/>
        </a:prstGeom>
        <a:noFill/>
        <a:ln w="571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13</xdr:col>
      <xdr:colOff>381000</xdr:colOff>
      <xdr:row>21</xdr:row>
      <xdr:rowOff>133350</xdr:rowOff>
    </xdr:from>
    <xdr:to>
      <xdr:col>15</xdr:col>
      <xdr:colOff>619125</xdr:colOff>
      <xdr:row>32</xdr:row>
      <xdr:rowOff>66675</xdr:rowOff>
    </xdr:to>
    <xdr:grpSp>
      <xdr:nvGrpSpPr>
        <xdr:cNvPr id="33307" name="Group 12"/>
        <xdr:cNvGrpSpPr>
          <a:grpSpLocks/>
        </xdr:cNvGrpSpPr>
      </xdr:nvGrpSpPr>
      <xdr:grpSpPr bwMode="auto">
        <a:xfrm>
          <a:off x="9290538" y="4895850"/>
          <a:ext cx="2231049" cy="2043479"/>
          <a:chOff x="11" y="15"/>
          <a:chExt cx="239" cy="237"/>
        </a:xfrm>
      </xdr:grpSpPr>
      <xdr:sp macro="" textlink="">
        <xdr:nvSpPr>
          <xdr:cNvPr id="33334" name="Oval 13"/>
          <xdr:cNvSpPr>
            <a:spLocks noChangeArrowheads="1"/>
          </xdr:cNvSpPr>
        </xdr:nvSpPr>
        <xdr:spPr bwMode="auto">
          <a:xfrm>
            <a:off x="11" y="15"/>
            <a:ext cx="239" cy="237"/>
          </a:xfrm>
          <a:prstGeom prst="ellipse">
            <a:avLst/>
          </a:prstGeom>
          <a:solidFill>
            <a:srgbClr val="008000"/>
          </a:solidFill>
          <a:ln w="28575">
            <a:solidFill>
              <a:srgbClr val="000000"/>
            </a:solidFill>
            <a:round/>
            <a:headEnd/>
            <a:tailEnd/>
          </a:ln>
        </xdr:spPr>
      </xdr:sp>
      <xdr:sp macro="" textlink="">
        <xdr:nvSpPr>
          <xdr:cNvPr id="33335" name="Arc 14"/>
          <xdr:cNvSpPr>
            <a:spLocks/>
          </xdr:cNvSpPr>
        </xdr:nvSpPr>
        <xdr:spPr bwMode="auto">
          <a:xfrm flipV="1">
            <a:off x="64" y="161"/>
            <a:ext cx="130" cy="60"/>
          </a:xfrm>
          <a:custGeom>
            <a:avLst/>
            <a:gdLst>
              <a:gd name="T0" fmla="*/ 0 w 43200"/>
              <a:gd name="T1" fmla="*/ 0 h 23948"/>
              <a:gd name="T2" fmla="*/ 0 w 43200"/>
              <a:gd name="T3" fmla="*/ 0 h 23948"/>
              <a:gd name="T4" fmla="*/ 0 w 43200"/>
              <a:gd name="T5" fmla="*/ 0 h 23948"/>
              <a:gd name="T6" fmla="*/ 0 60000 65536"/>
              <a:gd name="T7" fmla="*/ 0 60000 65536"/>
              <a:gd name="T8" fmla="*/ 0 60000 65536"/>
              <a:gd name="T9" fmla="*/ 0 w 43200"/>
              <a:gd name="T10" fmla="*/ 0 h 23948"/>
              <a:gd name="T11" fmla="*/ 43200 w 43200"/>
              <a:gd name="T12" fmla="*/ 23948 h 23948"/>
            </a:gdLst>
            <a:ahLst/>
            <a:cxnLst>
              <a:cxn ang="T6">
                <a:pos x="T0" y="T1"/>
              </a:cxn>
              <a:cxn ang="T7">
                <a:pos x="T2" y="T3"/>
              </a:cxn>
              <a:cxn ang="T8">
                <a:pos x="T4" y="T5"/>
              </a:cxn>
            </a:cxnLst>
            <a:rect l="T9" t="T10" r="T11" b="T12"/>
            <a:pathLst>
              <a:path w="43200" h="23948" fill="none"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path>
              <a:path w="43200" h="23948" stroke="0"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lnTo>
                  <a:pt x="21600" y="21600"/>
                </a:lnTo>
                <a:lnTo>
                  <a:pt x="0" y="21649"/>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336" name="Oval 15"/>
          <xdr:cNvSpPr>
            <a:spLocks noChangeArrowheads="1"/>
          </xdr:cNvSpPr>
        </xdr:nvSpPr>
        <xdr:spPr bwMode="auto">
          <a:xfrm>
            <a:off x="68" y="71"/>
            <a:ext cx="32" cy="32"/>
          </a:xfrm>
          <a:prstGeom prst="ellipse">
            <a:avLst/>
          </a:prstGeom>
          <a:solidFill>
            <a:srgbClr val="000000"/>
          </a:solidFill>
          <a:ln w="9525">
            <a:solidFill>
              <a:srgbClr val="000000"/>
            </a:solidFill>
            <a:round/>
            <a:headEnd/>
            <a:tailEnd/>
          </a:ln>
        </xdr:spPr>
      </xdr:sp>
      <xdr:sp macro="" textlink="">
        <xdr:nvSpPr>
          <xdr:cNvPr id="33337" name="Oval 16"/>
          <xdr:cNvSpPr>
            <a:spLocks noChangeArrowheads="1"/>
          </xdr:cNvSpPr>
        </xdr:nvSpPr>
        <xdr:spPr bwMode="auto">
          <a:xfrm>
            <a:off x="152" y="65"/>
            <a:ext cx="32" cy="32"/>
          </a:xfrm>
          <a:prstGeom prst="ellipse">
            <a:avLst/>
          </a:prstGeom>
          <a:solidFill>
            <a:srgbClr val="000000"/>
          </a:solidFill>
          <a:ln w="9525">
            <a:solidFill>
              <a:srgbClr val="000000"/>
            </a:solidFill>
            <a:round/>
            <a:headEnd/>
            <a:tailEnd/>
          </a:ln>
        </xdr:spPr>
      </xdr:sp>
    </xdr:grpSp>
    <xdr:clientData/>
  </xdr:twoCellAnchor>
  <xdr:twoCellAnchor>
    <xdr:from>
      <xdr:col>15</xdr:col>
      <xdr:colOff>888756</xdr:colOff>
      <xdr:row>5</xdr:row>
      <xdr:rowOff>333375</xdr:rowOff>
    </xdr:from>
    <xdr:to>
      <xdr:col>22</xdr:col>
      <xdr:colOff>791309</xdr:colOff>
      <xdr:row>33</xdr:row>
      <xdr:rowOff>0</xdr:rowOff>
    </xdr:to>
    <xdr:graphicFrame macro="">
      <xdr:nvGraphicFramePr>
        <xdr:cNvPr id="3330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466725</xdr:colOff>
      <xdr:row>13</xdr:row>
      <xdr:rowOff>47625</xdr:rowOff>
    </xdr:from>
    <xdr:to>
      <xdr:col>16</xdr:col>
      <xdr:colOff>466725</xdr:colOff>
      <xdr:row>24</xdr:row>
      <xdr:rowOff>57150</xdr:rowOff>
    </xdr:to>
    <xdr:sp macro="" textlink="">
      <xdr:nvSpPr>
        <xdr:cNvPr id="33309" name="Line 10"/>
        <xdr:cNvSpPr>
          <a:spLocks noChangeShapeType="1"/>
        </xdr:cNvSpPr>
      </xdr:nvSpPr>
      <xdr:spPr bwMode="auto">
        <a:xfrm flipV="1">
          <a:off x="12277725" y="3248025"/>
          <a:ext cx="0" cy="2124075"/>
        </a:xfrm>
        <a:prstGeom prst="line">
          <a:avLst/>
        </a:prstGeom>
        <a:noFill/>
        <a:ln w="571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36</xdr:row>
      <xdr:rowOff>9525</xdr:rowOff>
    </xdr:from>
    <xdr:to>
      <xdr:col>10</xdr:col>
      <xdr:colOff>800100</xdr:colOff>
      <xdr:row>63</xdr:row>
      <xdr:rowOff>0</xdr:rowOff>
    </xdr:to>
    <xdr:graphicFrame macro="">
      <xdr:nvGraphicFramePr>
        <xdr:cNvPr id="333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514350</xdr:colOff>
      <xdr:row>43</xdr:row>
      <xdr:rowOff>95250</xdr:rowOff>
    </xdr:from>
    <xdr:to>
      <xdr:col>4</xdr:col>
      <xdr:colOff>514350</xdr:colOff>
      <xdr:row>54</xdr:row>
      <xdr:rowOff>104775</xdr:rowOff>
    </xdr:to>
    <xdr:sp macro="" textlink="">
      <xdr:nvSpPr>
        <xdr:cNvPr id="33311" name="Line 10"/>
        <xdr:cNvSpPr>
          <a:spLocks noChangeShapeType="1"/>
        </xdr:cNvSpPr>
      </xdr:nvSpPr>
      <xdr:spPr bwMode="auto">
        <a:xfrm flipV="1">
          <a:off x="3467100" y="9258300"/>
          <a:ext cx="0" cy="2105025"/>
        </a:xfrm>
        <a:prstGeom prst="line">
          <a:avLst/>
        </a:prstGeom>
        <a:noFill/>
        <a:ln w="571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9525</xdr:rowOff>
    </xdr:from>
    <xdr:to>
      <xdr:col>22</xdr:col>
      <xdr:colOff>638175</xdr:colOff>
      <xdr:row>61</xdr:row>
      <xdr:rowOff>180975</xdr:rowOff>
    </xdr:to>
    <xdr:graphicFrame macro="">
      <xdr:nvGraphicFramePr>
        <xdr:cNvPr id="33312"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114300</xdr:colOff>
      <xdr:row>43</xdr:row>
      <xdr:rowOff>28575</xdr:rowOff>
    </xdr:from>
    <xdr:to>
      <xdr:col>16</xdr:col>
      <xdr:colOff>114300</xdr:colOff>
      <xdr:row>54</xdr:row>
      <xdr:rowOff>38100</xdr:rowOff>
    </xdr:to>
    <xdr:sp macro="" textlink="">
      <xdr:nvSpPr>
        <xdr:cNvPr id="33313" name="Line 15"/>
        <xdr:cNvSpPr>
          <a:spLocks noChangeShapeType="1"/>
        </xdr:cNvSpPr>
      </xdr:nvSpPr>
      <xdr:spPr bwMode="auto">
        <a:xfrm flipV="1">
          <a:off x="11925300" y="9191625"/>
          <a:ext cx="0" cy="2105025"/>
        </a:xfrm>
        <a:prstGeom prst="line">
          <a:avLst/>
        </a:prstGeom>
        <a:noFill/>
        <a:ln w="571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16</xdr:col>
      <xdr:colOff>19050</xdr:colOff>
      <xdr:row>36</xdr:row>
      <xdr:rowOff>9525</xdr:rowOff>
    </xdr:from>
    <xdr:to>
      <xdr:col>22</xdr:col>
      <xdr:colOff>638175</xdr:colOff>
      <xdr:row>61</xdr:row>
      <xdr:rowOff>180975</xdr:rowOff>
    </xdr:to>
    <xdr:graphicFrame macro="">
      <xdr:nvGraphicFramePr>
        <xdr:cNvPr id="33314"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114300</xdr:colOff>
      <xdr:row>43</xdr:row>
      <xdr:rowOff>28575</xdr:rowOff>
    </xdr:from>
    <xdr:to>
      <xdr:col>16</xdr:col>
      <xdr:colOff>114300</xdr:colOff>
      <xdr:row>54</xdr:row>
      <xdr:rowOff>38100</xdr:rowOff>
    </xdr:to>
    <xdr:sp macro="" textlink="">
      <xdr:nvSpPr>
        <xdr:cNvPr id="33315" name="Line 41"/>
        <xdr:cNvSpPr>
          <a:spLocks noChangeShapeType="1"/>
        </xdr:cNvSpPr>
      </xdr:nvSpPr>
      <xdr:spPr bwMode="auto">
        <a:xfrm flipV="1">
          <a:off x="11925300" y="9191625"/>
          <a:ext cx="0" cy="2105025"/>
        </a:xfrm>
        <a:prstGeom prst="line">
          <a:avLst/>
        </a:prstGeom>
        <a:noFill/>
        <a:ln w="571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16</xdr:col>
      <xdr:colOff>28575</xdr:colOff>
      <xdr:row>36</xdr:row>
      <xdr:rowOff>57150</xdr:rowOff>
    </xdr:from>
    <xdr:to>
      <xdr:col>22</xdr:col>
      <xdr:colOff>809625</xdr:colOff>
      <xdr:row>62</xdr:row>
      <xdr:rowOff>171450</xdr:rowOff>
    </xdr:to>
    <xdr:graphicFrame macro="">
      <xdr:nvGraphicFramePr>
        <xdr:cNvPr id="33316"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342900</xdr:colOff>
      <xdr:row>43</xdr:row>
      <xdr:rowOff>142875</xdr:rowOff>
    </xdr:from>
    <xdr:to>
      <xdr:col>16</xdr:col>
      <xdr:colOff>342900</xdr:colOff>
      <xdr:row>54</xdr:row>
      <xdr:rowOff>152400</xdr:rowOff>
    </xdr:to>
    <xdr:sp macro="" textlink="">
      <xdr:nvSpPr>
        <xdr:cNvPr id="33317" name="Line 67"/>
        <xdr:cNvSpPr>
          <a:spLocks noChangeShapeType="1"/>
        </xdr:cNvSpPr>
      </xdr:nvSpPr>
      <xdr:spPr bwMode="auto">
        <a:xfrm flipV="1">
          <a:off x="12153900" y="9305925"/>
          <a:ext cx="0" cy="2105025"/>
        </a:xfrm>
        <a:prstGeom prst="line">
          <a:avLst/>
        </a:prstGeom>
        <a:noFill/>
        <a:ln w="57150">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xdr:col>
      <xdr:colOff>323850</xdr:colOff>
      <xdr:row>21</xdr:row>
      <xdr:rowOff>114300</xdr:rowOff>
    </xdr:from>
    <xdr:to>
      <xdr:col>3</xdr:col>
      <xdr:colOff>561975</xdr:colOff>
      <xdr:row>32</xdr:row>
      <xdr:rowOff>57150</xdr:rowOff>
    </xdr:to>
    <xdr:grpSp>
      <xdr:nvGrpSpPr>
        <xdr:cNvPr id="33319" name="Group 12"/>
        <xdr:cNvGrpSpPr>
          <a:grpSpLocks/>
        </xdr:cNvGrpSpPr>
      </xdr:nvGrpSpPr>
      <xdr:grpSpPr bwMode="auto">
        <a:xfrm>
          <a:off x="411773" y="4876800"/>
          <a:ext cx="2231048" cy="2053004"/>
          <a:chOff x="11" y="15"/>
          <a:chExt cx="239" cy="237"/>
        </a:xfrm>
      </xdr:grpSpPr>
      <xdr:sp macro="" textlink="">
        <xdr:nvSpPr>
          <xdr:cNvPr id="33330" name="Oval 13"/>
          <xdr:cNvSpPr>
            <a:spLocks noChangeArrowheads="1"/>
          </xdr:cNvSpPr>
        </xdr:nvSpPr>
        <xdr:spPr bwMode="auto">
          <a:xfrm>
            <a:off x="11" y="15"/>
            <a:ext cx="239" cy="237"/>
          </a:xfrm>
          <a:prstGeom prst="ellipse">
            <a:avLst/>
          </a:prstGeom>
          <a:solidFill>
            <a:srgbClr val="008000"/>
          </a:solidFill>
          <a:ln w="28575">
            <a:solidFill>
              <a:srgbClr val="000000"/>
            </a:solidFill>
            <a:round/>
            <a:headEnd/>
            <a:tailEnd/>
          </a:ln>
        </xdr:spPr>
      </xdr:sp>
      <xdr:sp macro="" textlink="">
        <xdr:nvSpPr>
          <xdr:cNvPr id="33331" name="Arc 14"/>
          <xdr:cNvSpPr>
            <a:spLocks/>
          </xdr:cNvSpPr>
        </xdr:nvSpPr>
        <xdr:spPr bwMode="auto">
          <a:xfrm flipV="1">
            <a:off x="64" y="161"/>
            <a:ext cx="130" cy="60"/>
          </a:xfrm>
          <a:custGeom>
            <a:avLst/>
            <a:gdLst>
              <a:gd name="T0" fmla="*/ 0 w 43200"/>
              <a:gd name="T1" fmla="*/ 0 h 23948"/>
              <a:gd name="T2" fmla="*/ 0 w 43200"/>
              <a:gd name="T3" fmla="*/ 0 h 23948"/>
              <a:gd name="T4" fmla="*/ 0 w 43200"/>
              <a:gd name="T5" fmla="*/ 0 h 23948"/>
              <a:gd name="T6" fmla="*/ 0 60000 65536"/>
              <a:gd name="T7" fmla="*/ 0 60000 65536"/>
              <a:gd name="T8" fmla="*/ 0 60000 65536"/>
              <a:gd name="T9" fmla="*/ 0 w 43200"/>
              <a:gd name="T10" fmla="*/ 0 h 23948"/>
              <a:gd name="T11" fmla="*/ 43200 w 43200"/>
              <a:gd name="T12" fmla="*/ 23948 h 23948"/>
            </a:gdLst>
            <a:ahLst/>
            <a:cxnLst>
              <a:cxn ang="T6">
                <a:pos x="T0" y="T1"/>
              </a:cxn>
              <a:cxn ang="T7">
                <a:pos x="T2" y="T3"/>
              </a:cxn>
              <a:cxn ang="T8">
                <a:pos x="T4" y="T5"/>
              </a:cxn>
            </a:cxnLst>
            <a:rect l="T9" t="T10" r="T11" b="T12"/>
            <a:pathLst>
              <a:path w="43200" h="23948" fill="none"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path>
              <a:path w="43200" h="23948" stroke="0"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lnTo>
                  <a:pt x="21600" y="21600"/>
                </a:lnTo>
                <a:lnTo>
                  <a:pt x="0" y="21649"/>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332" name="Oval 15"/>
          <xdr:cNvSpPr>
            <a:spLocks noChangeArrowheads="1"/>
          </xdr:cNvSpPr>
        </xdr:nvSpPr>
        <xdr:spPr bwMode="auto">
          <a:xfrm>
            <a:off x="68" y="71"/>
            <a:ext cx="32" cy="32"/>
          </a:xfrm>
          <a:prstGeom prst="ellipse">
            <a:avLst/>
          </a:prstGeom>
          <a:solidFill>
            <a:srgbClr val="000000"/>
          </a:solidFill>
          <a:ln w="9525">
            <a:solidFill>
              <a:srgbClr val="000000"/>
            </a:solidFill>
            <a:round/>
            <a:headEnd/>
            <a:tailEnd/>
          </a:ln>
        </xdr:spPr>
      </xdr:sp>
      <xdr:sp macro="" textlink="">
        <xdr:nvSpPr>
          <xdr:cNvPr id="33333" name="Oval 16"/>
          <xdr:cNvSpPr>
            <a:spLocks noChangeArrowheads="1"/>
          </xdr:cNvSpPr>
        </xdr:nvSpPr>
        <xdr:spPr bwMode="auto">
          <a:xfrm>
            <a:off x="152" y="65"/>
            <a:ext cx="32" cy="32"/>
          </a:xfrm>
          <a:prstGeom prst="ellipse">
            <a:avLst/>
          </a:prstGeom>
          <a:solidFill>
            <a:srgbClr val="000000"/>
          </a:solidFill>
          <a:ln w="9525">
            <a:solidFill>
              <a:srgbClr val="000000"/>
            </a:solidFill>
            <a:round/>
            <a:headEnd/>
            <a:tailEnd/>
          </a:ln>
        </xdr:spPr>
      </xdr:sp>
    </xdr:grpSp>
    <xdr:clientData/>
  </xdr:twoCellAnchor>
  <xdr:twoCellAnchor>
    <xdr:from>
      <xdr:col>1</xdr:col>
      <xdr:colOff>266700</xdr:colOff>
      <xdr:row>51</xdr:row>
      <xdr:rowOff>104775</xdr:rowOff>
    </xdr:from>
    <xdr:to>
      <xdr:col>3</xdr:col>
      <xdr:colOff>504825</xdr:colOff>
      <xdr:row>62</xdr:row>
      <xdr:rowOff>57150</xdr:rowOff>
    </xdr:to>
    <xdr:grpSp>
      <xdr:nvGrpSpPr>
        <xdr:cNvPr id="33320" name="Group 12"/>
        <xdr:cNvGrpSpPr>
          <a:grpSpLocks/>
        </xdr:cNvGrpSpPr>
      </xdr:nvGrpSpPr>
      <xdr:grpSpPr bwMode="auto">
        <a:xfrm>
          <a:off x="354623" y="10816737"/>
          <a:ext cx="2231048" cy="2047875"/>
          <a:chOff x="11" y="15"/>
          <a:chExt cx="239" cy="237"/>
        </a:xfrm>
      </xdr:grpSpPr>
      <xdr:sp macro="" textlink="">
        <xdr:nvSpPr>
          <xdr:cNvPr id="33326" name="Oval 13"/>
          <xdr:cNvSpPr>
            <a:spLocks noChangeArrowheads="1"/>
          </xdr:cNvSpPr>
        </xdr:nvSpPr>
        <xdr:spPr bwMode="auto">
          <a:xfrm>
            <a:off x="11" y="15"/>
            <a:ext cx="239" cy="237"/>
          </a:xfrm>
          <a:prstGeom prst="ellipse">
            <a:avLst/>
          </a:prstGeom>
          <a:solidFill>
            <a:srgbClr val="008000"/>
          </a:solidFill>
          <a:ln w="28575">
            <a:solidFill>
              <a:srgbClr val="000000"/>
            </a:solidFill>
            <a:round/>
            <a:headEnd/>
            <a:tailEnd/>
          </a:ln>
        </xdr:spPr>
      </xdr:sp>
      <xdr:sp macro="" textlink="">
        <xdr:nvSpPr>
          <xdr:cNvPr id="33327" name="Arc 14"/>
          <xdr:cNvSpPr>
            <a:spLocks/>
          </xdr:cNvSpPr>
        </xdr:nvSpPr>
        <xdr:spPr bwMode="auto">
          <a:xfrm flipV="1">
            <a:off x="64" y="161"/>
            <a:ext cx="130" cy="60"/>
          </a:xfrm>
          <a:custGeom>
            <a:avLst/>
            <a:gdLst>
              <a:gd name="T0" fmla="*/ 0 w 43200"/>
              <a:gd name="T1" fmla="*/ 0 h 23948"/>
              <a:gd name="T2" fmla="*/ 0 w 43200"/>
              <a:gd name="T3" fmla="*/ 0 h 23948"/>
              <a:gd name="T4" fmla="*/ 0 w 43200"/>
              <a:gd name="T5" fmla="*/ 0 h 23948"/>
              <a:gd name="T6" fmla="*/ 0 60000 65536"/>
              <a:gd name="T7" fmla="*/ 0 60000 65536"/>
              <a:gd name="T8" fmla="*/ 0 60000 65536"/>
              <a:gd name="T9" fmla="*/ 0 w 43200"/>
              <a:gd name="T10" fmla="*/ 0 h 23948"/>
              <a:gd name="T11" fmla="*/ 43200 w 43200"/>
              <a:gd name="T12" fmla="*/ 23948 h 23948"/>
            </a:gdLst>
            <a:ahLst/>
            <a:cxnLst>
              <a:cxn ang="T6">
                <a:pos x="T0" y="T1"/>
              </a:cxn>
              <a:cxn ang="T7">
                <a:pos x="T2" y="T3"/>
              </a:cxn>
              <a:cxn ang="T8">
                <a:pos x="T4" y="T5"/>
              </a:cxn>
            </a:cxnLst>
            <a:rect l="T9" t="T10" r="T11" b="T12"/>
            <a:pathLst>
              <a:path w="43200" h="23948" fill="none"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path>
              <a:path w="43200" h="23948" stroke="0"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lnTo>
                  <a:pt x="21600" y="21600"/>
                </a:lnTo>
                <a:lnTo>
                  <a:pt x="0" y="21649"/>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328" name="Oval 15"/>
          <xdr:cNvSpPr>
            <a:spLocks noChangeArrowheads="1"/>
          </xdr:cNvSpPr>
        </xdr:nvSpPr>
        <xdr:spPr bwMode="auto">
          <a:xfrm>
            <a:off x="68" y="71"/>
            <a:ext cx="32" cy="32"/>
          </a:xfrm>
          <a:prstGeom prst="ellipse">
            <a:avLst/>
          </a:prstGeom>
          <a:solidFill>
            <a:srgbClr val="000000"/>
          </a:solidFill>
          <a:ln w="9525">
            <a:solidFill>
              <a:srgbClr val="000000"/>
            </a:solidFill>
            <a:round/>
            <a:headEnd/>
            <a:tailEnd/>
          </a:ln>
        </xdr:spPr>
      </xdr:sp>
      <xdr:sp macro="" textlink="">
        <xdr:nvSpPr>
          <xdr:cNvPr id="33329" name="Oval 16"/>
          <xdr:cNvSpPr>
            <a:spLocks noChangeArrowheads="1"/>
          </xdr:cNvSpPr>
        </xdr:nvSpPr>
        <xdr:spPr bwMode="auto">
          <a:xfrm>
            <a:off x="152" y="65"/>
            <a:ext cx="32" cy="32"/>
          </a:xfrm>
          <a:prstGeom prst="ellipse">
            <a:avLst/>
          </a:prstGeom>
          <a:solidFill>
            <a:srgbClr val="000000"/>
          </a:solidFill>
          <a:ln w="9525">
            <a:solidFill>
              <a:srgbClr val="000000"/>
            </a:solidFill>
            <a:round/>
            <a:headEnd/>
            <a:tailEnd/>
          </a:ln>
        </xdr:spPr>
      </xdr:sp>
    </xdr:grpSp>
    <xdr:clientData/>
  </xdr:twoCellAnchor>
  <xdr:twoCellAnchor>
    <xdr:from>
      <xdr:col>13</xdr:col>
      <xdr:colOff>409575</xdr:colOff>
      <xdr:row>51</xdr:row>
      <xdr:rowOff>85725</xdr:rowOff>
    </xdr:from>
    <xdr:to>
      <xdr:col>15</xdr:col>
      <xdr:colOff>647700</xdr:colOff>
      <xdr:row>62</xdr:row>
      <xdr:rowOff>38100</xdr:rowOff>
    </xdr:to>
    <xdr:grpSp>
      <xdr:nvGrpSpPr>
        <xdr:cNvPr id="33321" name="Group 12"/>
        <xdr:cNvGrpSpPr>
          <a:grpSpLocks/>
        </xdr:cNvGrpSpPr>
      </xdr:nvGrpSpPr>
      <xdr:grpSpPr bwMode="auto">
        <a:xfrm>
          <a:off x="9319113" y="10797687"/>
          <a:ext cx="2231049" cy="2047875"/>
          <a:chOff x="11" y="15"/>
          <a:chExt cx="239" cy="237"/>
        </a:xfrm>
      </xdr:grpSpPr>
      <xdr:sp macro="" textlink="">
        <xdr:nvSpPr>
          <xdr:cNvPr id="33322" name="Oval 13"/>
          <xdr:cNvSpPr>
            <a:spLocks noChangeArrowheads="1"/>
          </xdr:cNvSpPr>
        </xdr:nvSpPr>
        <xdr:spPr bwMode="auto">
          <a:xfrm>
            <a:off x="11" y="15"/>
            <a:ext cx="239" cy="237"/>
          </a:xfrm>
          <a:prstGeom prst="ellipse">
            <a:avLst/>
          </a:prstGeom>
          <a:solidFill>
            <a:srgbClr val="008000"/>
          </a:solidFill>
          <a:ln w="28575">
            <a:solidFill>
              <a:srgbClr val="000000"/>
            </a:solidFill>
            <a:round/>
            <a:headEnd/>
            <a:tailEnd/>
          </a:ln>
        </xdr:spPr>
      </xdr:sp>
      <xdr:sp macro="" textlink="">
        <xdr:nvSpPr>
          <xdr:cNvPr id="33323" name="Arc 14"/>
          <xdr:cNvSpPr>
            <a:spLocks/>
          </xdr:cNvSpPr>
        </xdr:nvSpPr>
        <xdr:spPr bwMode="auto">
          <a:xfrm flipV="1">
            <a:off x="64" y="161"/>
            <a:ext cx="130" cy="60"/>
          </a:xfrm>
          <a:custGeom>
            <a:avLst/>
            <a:gdLst>
              <a:gd name="T0" fmla="*/ 0 w 43200"/>
              <a:gd name="T1" fmla="*/ 0 h 23948"/>
              <a:gd name="T2" fmla="*/ 0 w 43200"/>
              <a:gd name="T3" fmla="*/ 0 h 23948"/>
              <a:gd name="T4" fmla="*/ 0 w 43200"/>
              <a:gd name="T5" fmla="*/ 0 h 23948"/>
              <a:gd name="T6" fmla="*/ 0 60000 65536"/>
              <a:gd name="T7" fmla="*/ 0 60000 65536"/>
              <a:gd name="T8" fmla="*/ 0 60000 65536"/>
              <a:gd name="T9" fmla="*/ 0 w 43200"/>
              <a:gd name="T10" fmla="*/ 0 h 23948"/>
              <a:gd name="T11" fmla="*/ 43200 w 43200"/>
              <a:gd name="T12" fmla="*/ 23948 h 23948"/>
            </a:gdLst>
            <a:ahLst/>
            <a:cxnLst>
              <a:cxn ang="T6">
                <a:pos x="T0" y="T1"/>
              </a:cxn>
              <a:cxn ang="T7">
                <a:pos x="T2" y="T3"/>
              </a:cxn>
              <a:cxn ang="T8">
                <a:pos x="T4" y="T5"/>
              </a:cxn>
            </a:cxnLst>
            <a:rect l="T9" t="T10" r="T11" b="T12"/>
            <a:pathLst>
              <a:path w="43200" h="23948" fill="none"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path>
              <a:path w="43200" h="23948" stroke="0"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lnTo>
                  <a:pt x="21600" y="21600"/>
                </a:lnTo>
                <a:lnTo>
                  <a:pt x="0" y="21649"/>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324" name="Oval 15"/>
          <xdr:cNvSpPr>
            <a:spLocks noChangeArrowheads="1"/>
          </xdr:cNvSpPr>
        </xdr:nvSpPr>
        <xdr:spPr bwMode="auto">
          <a:xfrm>
            <a:off x="68" y="71"/>
            <a:ext cx="32" cy="32"/>
          </a:xfrm>
          <a:prstGeom prst="ellipse">
            <a:avLst/>
          </a:prstGeom>
          <a:solidFill>
            <a:srgbClr val="000000"/>
          </a:solidFill>
          <a:ln w="9525">
            <a:solidFill>
              <a:srgbClr val="000000"/>
            </a:solidFill>
            <a:round/>
            <a:headEnd/>
            <a:tailEnd/>
          </a:ln>
        </xdr:spPr>
      </xdr:sp>
      <xdr:sp macro="" textlink="">
        <xdr:nvSpPr>
          <xdr:cNvPr id="33325" name="Oval 16"/>
          <xdr:cNvSpPr>
            <a:spLocks noChangeArrowheads="1"/>
          </xdr:cNvSpPr>
        </xdr:nvSpPr>
        <xdr:spPr bwMode="auto">
          <a:xfrm>
            <a:off x="152" y="65"/>
            <a:ext cx="32" cy="32"/>
          </a:xfrm>
          <a:prstGeom prst="ellipse">
            <a:avLst/>
          </a:prstGeom>
          <a:solidFill>
            <a:srgbClr val="000000"/>
          </a:solidFill>
          <a:ln w="9525">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3</xdr:row>
      <xdr:rowOff>66675</xdr:rowOff>
    </xdr:from>
    <xdr:to>
      <xdr:col>6</xdr:col>
      <xdr:colOff>476250</xdr:colOff>
      <xdr:row>16</xdr:row>
      <xdr:rowOff>85725</xdr:rowOff>
    </xdr:to>
    <xdr:sp macro="" textlink="">
      <xdr:nvSpPr>
        <xdr:cNvPr id="48246" name="Oval 10"/>
        <xdr:cNvSpPr>
          <a:spLocks noChangeArrowheads="1"/>
        </xdr:cNvSpPr>
      </xdr:nvSpPr>
      <xdr:spPr bwMode="auto">
        <a:xfrm>
          <a:off x="1905000" y="561975"/>
          <a:ext cx="2228850" cy="2124075"/>
        </a:xfrm>
        <a:prstGeom prst="ellipse">
          <a:avLst/>
        </a:prstGeom>
        <a:solidFill>
          <a:srgbClr val="FF0000"/>
        </a:solidFill>
        <a:ln w="28575">
          <a:solidFill>
            <a:srgbClr val="000000"/>
          </a:solidFill>
          <a:round/>
          <a:headEnd/>
          <a:tailEnd/>
        </a:ln>
      </xdr:spPr>
    </xdr:sp>
    <xdr:clientData/>
  </xdr:twoCellAnchor>
  <xdr:twoCellAnchor>
    <xdr:from>
      <xdr:col>4</xdr:col>
      <xdr:colOff>114300</xdr:colOff>
      <xdr:row>10</xdr:row>
      <xdr:rowOff>76200</xdr:rowOff>
    </xdr:from>
    <xdr:to>
      <xdr:col>5</xdr:col>
      <xdr:colOff>466725</xdr:colOff>
      <xdr:row>13</xdr:row>
      <xdr:rowOff>38100</xdr:rowOff>
    </xdr:to>
    <xdr:sp macro="" textlink="">
      <xdr:nvSpPr>
        <xdr:cNvPr id="48247" name="Arc 11"/>
        <xdr:cNvSpPr>
          <a:spLocks/>
        </xdr:cNvSpPr>
      </xdr:nvSpPr>
      <xdr:spPr bwMode="auto">
        <a:xfrm>
          <a:off x="2552700" y="1704975"/>
          <a:ext cx="962025" cy="447675"/>
        </a:xfrm>
        <a:custGeom>
          <a:avLst/>
          <a:gdLst>
            <a:gd name="T0" fmla="*/ 2147483646 w 43200"/>
            <a:gd name="T1" fmla="*/ 2147483646 h 25963"/>
            <a:gd name="T2" fmla="*/ 2147483646 w 43200"/>
            <a:gd name="T3" fmla="*/ 2147483646 h 25963"/>
            <a:gd name="T4" fmla="*/ 2147483646 w 43200"/>
            <a:gd name="T5" fmla="*/ 2147483646 h 25963"/>
            <a:gd name="T6" fmla="*/ 0 60000 65536"/>
            <a:gd name="T7" fmla="*/ 0 60000 65536"/>
            <a:gd name="T8" fmla="*/ 0 60000 65536"/>
            <a:gd name="T9" fmla="*/ 0 w 43200"/>
            <a:gd name="T10" fmla="*/ 0 h 25963"/>
            <a:gd name="T11" fmla="*/ 43200 w 43200"/>
            <a:gd name="T12" fmla="*/ 25963 h 25963"/>
          </a:gdLst>
          <a:ahLst/>
          <a:cxnLst>
            <a:cxn ang="T6">
              <a:pos x="T0" y="T1"/>
            </a:cxn>
            <a:cxn ang="T7">
              <a:pos x="T2" y="T3"/>
            </a:cxn>
            <a:cxn ang="T8">
              <a:pos x="T4" y="T5"/>
            </a:cxn>
          </a:cxnLst>
          <a:rect l="T9" t="T10" r="T11" b="T12"/>
          <a:pathLst>
            <a:path w="43200" h="25963" fill="none" extrusionOk="0">
              <a:moveTo>
                <a:pt x="445" y="25962"/>
              </a:moveTo>
              <a:cubicBezTo>
                <a:pt x="149" y="24527"/>
                <a:pt x="0" y="23065"/>
                <a:pt x="0" y="21600"/>
              </a:cubicBezTo>
              <a:cubicBezTo>
                <a:pt x="0" y="9670"/>
                <a:pt x="9670" y="0"/>
                <a:pt x="21600" y="0"/>
              </a:cubicBezTo>
              <a:cubicBezTo>
                <a:pt x="33529" y="0"/>
                <a:pt x="43200" y="9670"/>
                <a:pt x="43200" y="21600"/>
              </a:cubicBezTo>
              <a:cubicBezTo>
                <a:pt x="43200" y="23057"/>
                <a:pt x="43052" y="24511"/>
                <a:pt x="42759" y="25940"/>
              </a:cubicBezTo>
            </a:path>
            <a:path w="43200" h="25963" stroke="0" extrusionOk="0">
              <a:moveTo>
                <a:pt x="445" y="25962"/>
              </a:moveTo>
              <a:cubicBezTo>
                <a:pt x="149" y="24527"/>
                <a:pt x="0" y="23065"/>
                <a:pt x="0" y="21600"/>
              </a:cubicBezTo>
              <a:cubicBezTo>
                <a:pt x="0" y="9670"/>
                <a:pt x="9670" y="0"/>
                <a:pt x="21600" y="0"/>
              </a:cubicBezTo>
              <a:cubicBezTo>
                <a:pt x="33529" y="0"/>
                <a:pt x="43200" y="9670"/>
                <a:pt x="43200" y="21600"/>
              </a:cubicBezTo>
              <a:cubicBezTo>
                <a:pt x="43200" y="23057"/>
                <a:pt x="43052" y="24511"/>
                <a:pt x="42759" y="25940"/>
              </a:cubicBezTo>
              <a:lnTo>
                <a:pt x="21600" y="21600"/>
              </a:lnTo>
              <a:lnTo>
                <a:pt x="445" y="25962"/>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6</xdr:row>
      <xdr:rowOff>57150</xdr:rowOff>
    </xdr:from>
    <xdr:to>
      <xdr:col>4</xdr:col>
      <xdr:colOff>333375</xdr:colOff>
      <xdr:row>8</xdr:row>
      <xdr:rowOff>19050</xdr:rowOff>
    </xdr:to>
    <xdr:sp macro="" textlink="">
      <xdr:nvSpPr>
        <xdr:cNvPr id="48248" name="Oval 12"/>
        <xdr:cNvSpPr>
          <a:spLocks noChangeArrowheads="1"/>
        </xdr:cNvSpPr>
      </xdr:nvSpPr>
      <xdr:spPr bwMode="auto">
        <a:xfrm rot="159500">
          <a:off x="2476500" y="1038225"/>
          <a:ext cx="295275" cy="285750"/>
        </a:xfrm>
        <a:prstGeom prst="ellipse">
          <a:avLst/>
        </a:prstGeom>
        <a:solidFill>
          <a:srgbClr val="000000"/>
        </a:solidFill>
        <a:ln w="9525">
          <a:solidFill>
            <a:srgbClr val="000000"/>
          </a:solidFill>
          <a:round/>
          <a:headEnd/>
          <a:tailEnd/>
        </a:ln>
      </xdr:spPr>
    </xdr:sp>
    <xdr:clientData/>
  </xdr:twoCellAnchor>
  <xdr:twoCellAnchor>
    <xdr:from>
      <xdr:col>5</xdr:col>
      <xdr:colOff>209550</xdr:colOff>
      <xdr:row>6</xdr:row>
      <xdr:rowOff>38100</xdr:rowOff>
    </xdr:from>
    <xdr:to>
      <xdr:col>5</xdr:col>
      <xdr:colOff>504825</xdr:colOff>
      <xdr:row>8</xdr:row>
      <xdr:rowOff>0</xdr:rowOff>
    </xdr:to>
    <xdr:sp macro="" textlink="">
      <xdr:nvSpPr>
        <xdr:cNvPr id="48249" name="Oval 13"/>
        <xdr:cNvSpPr>
          <a:spLocks noChangeArrowheads="1"/>
        </xdr:cNvSpPr>
      </xdr:nvSpPr>
      <xdr:spPr bwMode="auto">
        <a:xfrm rot="159500">
          <a:off x="3257550" y="1019175"/>
          <a:ext cx="295275" cy="285750"/>
        </a:xfrm>
        <a:prstGeom prst="ellipse">
          <a:avLst/>
        </a:prstGeom>
        <a:solidFill>
          <a:srgbClr val="000000"/>
        </a:solidFill>
        <a:ln w="9525">
          <a:solidFill>
            <a:srgbClr val="000000"/>
          </a:solidFill>
          <a:round/>
          <a:headEnd/>
          <a:tailEnd/>
        </a:ln>
      </xdr:spPr>
    </xdr:sp>
    <xdr:clientData/>
  </xdr:twoCellAnchor>
  <xdr:twoCellAnchor>
    <xdr:from>
      <xdr:col>8</xdr:col>
      <xdr:colOff>95250</xdr:colOff>
      <xdr:row>3</xdr:row>
      <xdr:rowOff>76200</xdr:rowOff>
    </xdr:from>
    <xdr:to>
      <xdr:col>11</xdr:col>
      <xdr:colOff>495300</xdr:colOff>
      <xdr:row>16</xdr:row>
      <xdr:rowOff>95250</xdr:rowOff>
    </xdr:to>
    <xdr:grpSp>
      <xdr:nvGrpSpPr>
        <xdr:cNvPr id="48250" name="Group 14"/>
        <xdr:cNvGrpSpPr>
          <a:grpSpLocks/>
        </xdr:cNvGrpSpPr>
      </xdr:nvGrpSpPr>
      <xdr:grpSpPr bwMode="auto">
        <a:xfrm>
          <a:off x="4629150" y="571500"/>
          <a:ext cx="2228850" cy="2124075"/>
          <a:chOff x="11" y="15"/>
          <a:chExt cx="239" cy="237"/>
        </a:xfrm>
      </xdr:grpSpPr>
      <xdr:sp macro="" textlink="">
        <xdr:nvSpPr>
          <xdr:cNvPr id="48251" name="Oval 15"/>
          <xdr:cNvSpPr>
            <a:spLocks noChangeArrowheads="1"/>
          </xdr:cNvSpPr>
        </xdr:nvSpPr>
        <xdr:spPr bwMode="auto">
          <a:xfrm>
            <a:off x="11" y="15"/>
            <a:ext cx="239" cy="237"/>
          </a:xfrm>
          <a:prstGeom prst="ellipse">
            <a:avLst/>
          </a:prstGeom>
          <a:solidFill>
            <a:srgbClr val="008000"/>
          </a:solidFill>
          <a:ln w="28575">
            <a:solidFill>
              <a:srgbClr val="000000"/>
            </a:solidFill>
            <a:round/>
            <a:headEnd/>
            <a:tailEnd/>
          </a:ln>
        </xdr:spPr>
      </xdr:sp>
      <xdr:sp macro="" textlink="">
        <xdr:nvSpPr>
          <xdr:cNvPr id="48252" name="Arc 16"/>
          <xdr:cNvSpPr>
            <a:spLocks/>
          </xdr:cNvSpPr>
        </xdr:nvSpPr>
        <xdr:spPr bwMode="auto">
          <a:xfrm flipV="1">
            <a:off x="64" y="161"/>
            <a:ext cx="130" cy="60"/>
          </a:xfrm>
          <a:custGeom>
            <a:avLst/>
            <a:gdLst>
              <a:gd name="T0" fmla="*/ 0 w 43200"/>
              <a:gd name="T1" fmla="*/ 0 h 23948"/>
              <a:gd name="T2" fmla="*/ 0 w 43200"/>
              <a:gd name="T3" fmla="*/ 0 h 23948"/>
              <a:gd name="T4" fmla="*/ 0 w 43200"/>
              <a:gd name="T5" fmla="*/ 0 h 23948"/>
              <a:gd name="T6" fmla="*/ 0 60000 65536"/>
              <a:gd name="T7" fmla="*/ 0 60000 65536"/>
              <a:gd name="T8" fmla="*/ 0 60000 65536"/>
              <a:gd name="T9" fmla="*/ 0 w 43200"/>
              <a:gd name="T10" fmla="*/ 0 h 23948"/>
              <a:gd name="T11" fmla="*/ 43200 w 43200"/>
              <a:gd name="T12" fmla="*/ 23948 h 23948"/>
            </a:gdLst>
            <a:ahLst/>
            <a:cxnLst>
              <a:cxn ang="T6">
                <a:pos x="T0" y="T1"/>
              </a:cxn>
              <a:cxn ang="T7">
                <a:pos x="T2" y="T3"/>
              </a:cxn>
              <a:cxn ang="T8">
                <a:pos x="T4" y="T5"/>
              </a:cxn>
            </a:cxnLst>
            <a:rect l="T9" t="T10" r="T11" b="T12"/>
            <a:pathLst>
              <a:path w="43200" h="23948" fill="none"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path>
              <a:path w="43200" h="23948" stroke="0" extrusionOk="0">
                <a:moveTo>
                  <a:pt x="0" y="21649"/>
                </a:moveTo>
                <a:cubicBezTo>
                  <a:pt x="0" y="21633"/>
                  <a:pt x="0" y="21616"/>
                  <a:pt x="0" y="21600"/>
                </a:cubicBezTo>
                <a:cubicBezTo>
                  <a:pt x="0" y="9670"/>
                  <a:pt x="9670" y="0"/>
                  <a:pt x="21600" y="0"/>
                </a:cubicBezTo>
                <a:cubicBezTo>
                  <a:pt x="33529" y="0"/>
                  <a:pt x="43200" y="9670"/>
                  <a:pt x="43200" y="21600"/>
                </a:cubicBezTo>
                <a:cubicBezTo>
                  <a:pt x="43200" y="22384"/>
                  <a:pt x="43157" y="23168"/>
                  <a:pt x="43072" y="23948"/>
                </a:cubicBezTo>
                <a:lnTo>
                  <a:pt x="21600" y="21600"/>
                </a:lnTo>
                <a:lnTo>
                  <a:pt x="0" y="21649"/>
                </a:lnTo>
                <a:close/>
              </a:path>
            </a:pathLst>
          </a:cu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253" name="Oval 17"/>
          <xdr:cNvSpPr>
            <a:spLocks noChangeArrowheads="1"/>
          </xdr:cNvSpPr>
        </xdr:nvSpPr>
        <xdr:spPr bwMode="auto">
          <a:xfrm>
            <a:off x="68" y="71"/>
            <a:ext cx="32" cy="32"/>
          </a:xfrm>
          <a:prstGeom prst="ellipse">
            <a:avLst/>
          </a:prstGeom>
          <a:solidFill>
            <a:srgbClr val="000000"/>
          </a:solidFill>
          <a:ln w="9525">
            <a:solidFill>
              <a:srgbClr val="000000"/>
            </a:solidFill>
            <a:round/>
            <a:headEnd/>
            <a:tailEnd/>
          </a:ln>
        </xdr:spPr>
      </xdr:sp>
      <xdr:sp macro="" textlink="">
        <xdr:nvSpPr>
          <xdr:cNvPr id="48254" name="Oval 18"/>
          <xdr:cNvSpPr>
            <a:spLocks noChangeArrowheads="1"/>
          </xdr:cNvSpPr>
        </xdr:nvSpPr>
        <xdr:spPr bwMode="auto">
          <a:xfrm>
            <a:off x="152" y="65"/>
            <a:ext cx="32" cy="32"/>
          </a:xfrm>
          <a:prstGeom prst="ellipse">
            <a:avLst/>
          </a:prstGeom>
          <a:solidFill>
            <a:srgbClr val="000000"/>
          </a:solidFill>
          <a:ln w="9525">
            <a:solidFill>
              <a:srgbClr val="000000"/>
            </a:solidFill>
            <a:round/>
            <a:headEnd/>
            <a:tailEnd/>
          </a:ln>
        </xdr:spPr>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zoomScaleNormal="100" workbookViewId="0">
      <selection activeCell="P13" sqref="P13"/>
    </sheetView>
  </sheetViews>
  <sheetFormatPr defaultRowHeight="17.25" x14ac:dyDescent="0.3"/>
  <cols>
    <col min="1" max="1" width="12.140625" style="142" customWidth="1"/>
    <col min="2" max="4" width="9.140625" style="142"/>
    <col min="5" max="5" width="6.28515625" style="142" customWidth="1"/>
    <col min="6" max="6" width="12.7109375" style="142" customWidth="1"/>
    <col min="7" max="7" width="9.140625" style="142"/>
    <col min="8" max="8" width="10.85546875" style="142" customWidth="1"/>
    <col min="9" max="16384" width="9.140625" style="142"/>
  </cols>
  <sheetData>
    <row r="1" spans="1:9" ht="20.100000000000001" customHeight="1" x14ac:dyDescent="0.3">
      <c r="A1" s="161"/>
      <c r="B1" s="162"/>
      <c r="C1" s="158" t="s">
        <v>95</v>
      </c>
      <c r="D1" s="159"/>
      <c r="E1" s="159"/>
      <c r="F1" s="159"/>
      <c r="G1" s="159"/>
      <c r="H1" s="159"/>
      <c r="I1" s="160"/>
    </row>
    <row r="2" spans="1:9" ht="20.100000000000001" customHeight="1" x14ac:dyDescent="0.3">
      <c r="A2" s="163"/>
      <c r="B2" s="164"/>
      <c r="C2" s="171"/>
      <c r="D2" s="172"/>
      <c r="E2" s="172"/>
      <c r="F2" s="172"/>
      <c r="G2" s="145" t="s">
        <v>94</v>
      </c>
      <c r="H2" s="169"/>
      <c r="I2" s="170"/>
    </row>
    <row r="3" spans="1:9" ht="20.100000000000001" customHeight="1" thickBot="1" x14ac:dyDescent="0.35">
      <c r="A3" s="165"/>
      <c r="B3" s="166"/>
      <c r="C3" s="332" t="s">
        <v>113</v>
      </c>
      <c r="D3" s="333"/>
      <c r="E3" s="333"/>
      <c r="F3" s="333"/>
      <c r="G3" s="333"/>
      <c r="H3" s="333"/>
      <c r="I3" s="334"/>
    </row>
    <row r="4" spans="1:9" ht="20.100000000000001" customHeight="1" x14ac:dyDescent="0.3">
      <c r="A4" s="179" t="s">
        <v>78</v>
      </c>
      <c r="B4" s="180"/>
      <c r="C4" s="180"/>
      <c r="D4" s="180"/>
      <c r="E4" s="180"/>
      <c r="F4" s="180"/>
      <c r="G4" s="180"/>
      <c r="H4" s="180"/>
      <c r="I4" s="181"/>
    </row>
    <row r="5" spans="1:9" ht="20.100000000000001" customHeight="1" x14ac:dyDescent="0.3">
      <c r="A5" s="167" t="s">
        <v>96</v>
      </c>
      <c r="B5" s="168"/>
      <c r="C5" s="174"/>
      <c r="D5" s="174"/>
      <c r="E5" s="174"/>
      <c r="F5" s="174"/>
      <c r="G5" s="174"/>
      <c r="H5" s="174"/>
      <c r="I5" s="175"/>
    </row>
    <row r="6" spans="1:9" ht="20.100000000000001" customHeight="1" x14ac:dyDescent="0.3">
      <c r="A6" s="167" t="s">
        <v>98</v>
      </c>
      <c r="B6" s="168"/>
      <c r="C6" s="173"/>
      <c r="D6" s="173"/>
      <c r="E6" s="173"/>
      <c r="F6" s="173"/>
      <c r="G6" s="173"/>
      <c r="H6" s="173"/>
      <c r="I6" s="176"/>
    </row>
    <row r="7" spans="1:9" ht="20.100000000000001" customHeight="1" x14ac:dyDescent="0.3">
      <c r="A7" s="167" t="s">
        <v>97</v>
      </c>
      <c r="B7" s="168"/>
      <c r="C7" s="173"/>
      <c r="D7" s="173"/>
      <c r="E7" s="173"/>
      <c r="F7" s="146"/>
      <c r="G7" s="146"/>
      <c r="H7" s="146"/>
      <c r="I7" s="148"/>
    </row>
    <row r="8" spans="1:9" ht="20.100000000000001" customHeight="1" x14ac:dyDescent="0.3">
      <c r="A8" s="167" t="s">
        <v>99</v>
      </c>
      <c r="B8" s="168"/>
      <c r="C8" s="173"/>
      <c r="D8" s="173"/>
      <c r="E8" s="173"/>
      <c r="F8" s="146"/>
      <c r="G8" s="146"/>
      <c r="H8" s="146"/>
      <c r="I8" s="148"/>
    </row>
    <row r="9" spans="1:9" ht="20.100000000000001" customHeight="1" x14ac:dyDescent="0.3">
      <c r="A9" s="167" t="s">
        <v>100</v>
      </c>
      <c r="B9" s="168"/>
      <c r="C9" s="173"/>
      <c r="D9" s="173"/>
      <c r="E9" s="173"/>
      <c r="F9" s="146"/>
      <c r="G9" s="146"/>
      <c r="H9" s="146"/>
      <c r="I9" s="148"/>
    </row>
    <row r="10" spans="1:9" ht="20.100000000000001" customHeight="1" x14ac:dyDescent="0.3">
      <c r="A10" s="167" t="s">
        <v>101</v>
      </c>
      <c r="B10" s="168"/>
      <c r="C10" s="174"/>
      <c r="D10" s="174"/>
      <c r="E10" s="174"/>
      <c r="F10" s="174"/>
      <c r="G10" s="174"/>
      <c r="H10" s="174"/>
      <c r="I10" s="175"/>
    </row>
    <row r="11" spans="1:9" ht="20.100000000000001" customHeight="1" x14ac:dyDescent="0.3">
      <c r="A11" s="167" t="s">
        <v>79</v>
      </c>
      <c r="B11" s="168"/>
      <c r="C11" s="173"/>
      <c r="D11" s="173"/>
      <c r="E11" s="173"/>
      <c r="F11" s="173"/>
      <c r="G11" s="146"/>
      <c r="H11" s="144"/>
      <c r="I11" s="148"/>
    </row>
    <row r="12" spans="1:9" ht="20.100000000000001" customHeight="1" x14ac:dyDescent="0.3">
      <c r="A12" s="167" t="s">
        <v>80</v>
      </c>
      <c r="B12" s="168"/>
      <c r="C12" s="173"/>
      <c r="D12" s="173"/>
      <c r="E12" s="173"/>
      <c r="F12" s="146"/>
      <c r="G12" s="146"/>
      <c r="H12" s="146"/>
      <c r="I12" s="148"/>
    </row>
    <row r="13" spans="1:9" ht="20.100000000000001" customHeight="1" x14ac:dyDescent="0.3">
      <c r="A13" s="167" t="s">
        <v>81</v>
      </c>
      <c r="B13" s="168"/>
      <c r="C13" s="173"/>
      <c r="D13" s="173"/>
      <c r="E13" s="173"/>
      <c r="F13" s="147" t="s">
        <v>102</v>
      </c>
      <c r="G13" s="174"/>
      <c r="H13" s="174"/>
      <c r="I13" s="175"/>
    </row>
    <row r="14" spans="1:9" ht="20.100000000000001" customHeight="1" x14ac:dyDescent="0.3">
      <c r="A14" s="167" t="s">
        <v>89</v>
      </c>
      <c r="B14" s="168"/>
      <c r="C14" s="173"/>
      <c r="D14" s="173"/>
      <c r="E14" s="146"/>
      <c r="F14" s="146"/>
      <c r="G14" s="146"/>
      <c r="H14" s="146"/>
      <c r="I14" s="148"/>
    </row>
    <row r="15" spans="1:9" ht="20.100000000000001" customHeight="1" x14ac:dyDescent="0.3">
      <c r="A15" s="191" t="s">
        <v>90</v>
      </c>
      <c r="B15" s="192"/>
      <c r="C15" s="177"/>
      <c r="D15" s="177"/>
      <c r="E15" s="177"/>
      <c r="F15" s="177"/>
      <c r="G15" s="177"/>
      <c r="H15" s="177"/>
      <c r="I15" s="178"/>
    </row>
    <row r="16" spans="1:9" ht="20.100000000000001" customHeight="1" x14ac:dyDescent="0.3">
      <c r="A16" s="191"/>
      <c r="B16" s="192"/>
      <c r="C16" s="177"/>
      <c r="D16" s="177"/>
      <c r="E16" s="177"/>
      <c r="F16" s="177"/>
      <c r="G16" s="177"/>
      <c r="H16" s="177"/>
      <c r="I16" s="178"/>
    </row>
    <row r="17" spans="1:9" ht="20.100000000000001" customHeight="1" x14ac:dyDescent="0.3">
      <c r="A17" s="167" t="s">
        <v>91</v>
      </c>
      <c r="B17" s="168"/>
      <c r="C17" s="143"/>
      <c r="D17" s="146"/>
      <c r="E17" s="146"/>
      <c r="F17" s="146"/>
      <c r="G17" s="146"/>
      <c r="H17" s="146"/>
      <c r="I17" s="148"/>
    </row>
    <row r="18" spans="1:9" ht="20.100000000000001" customHeight="1" thickBot="1" x14ac:dyDescent="0.35">
      <c r="A18" s="149"/>
      <c r="B18" s="150"/>
      <c r="C18" s="150"/>
      <c r="D18" s="150"/>
      <c r="E18" s="150"/>
      <c r="F18" s="150"/>
      <c r="G18" s="150"/>
      <c r="H18" s="150"/>
      <c r="I18" s="151"/>
    </row>
    <row r="19" spans="1:9" ht="20.100000000000001" customHeight="1" x14ac:dyDescent="0.3">
      <c r="A19" s="179" t="s">
        <v>82</v>
      </c>
      <c r="B19" s="180"/>
      <c r="C19" s="180"/>
      <c r="D19" s="180"/>
      <c r="E19" s="180"/>
      <c r="F19" s="180"/>
      <c r="G19" s="180"/>
      <c r="H19" s="180"/>
      <c r="I19" s="181"/>
    </row>
    <row r="20" spans="1:9" ht="20.100000000000001" customHeight="1" x14ac:dyDescent="0.3">
      <c r="A20" s="152" t="s">
        <v>84</v>
      </c>
      <c r="B20" s="174"/>
      <c r="C20" s="174"/>
      <c r="D20" s="174"/>
      <c r="E20" s="174"/>
      <c r="F20" s="174"/>
      <c r="G20" s="174"/>
      <c r="H20" s="174"/>
      <c r="I20" s="175"/>
    </row>
    <row r="21" spans="1:9" ht="20.100000000000001" customHeight="1" x14ac:dyDescent="0.3">
      <c r="A21" s="152" t="s">
        <v>85</v>
      </c>
      <c r="B21" s="173"/>
      <c r="C21" s="173"/>
      <c r="D21" s="173"/>
      <c r="E21" s="147" t="s">
        <v>103</v>
      </c>
      <c r="F21" s="173"/>
      <c r="G21" s="173"/>
      <c r="H21" s="173"/>
      <c r="I21" s="148"/>
    </row>
    <row r="22" spans="1:9" ht="9.9499999999999993" customHeight="1" x14ac:dyDescent="0.3">
      <c r="A22" s="185"/>
      <c r="B22" s="186"/>
      <c r="C22" s="186"/>
      <c r="D22" s="186"/>
      <c r="E22" s="186"/>
      <c r="F22" s="186"/>
      <c r="G22" s="186"/>
      <c r="H22" s="186"/>
      <c r="I22" s="187"/>
    </row>
    <row r="23" spans="1:9" ht="20.100000000000001" customHeight="1" x14ac:dyDescent="0.3">
      <c r="A23" s="182" t="s">
        <v>83</v>
      </c>
      <c r="B23" s="183"/>
      <c r="C23" s="183"/>
      <c r="D23" s="183"/>
      <c r="E23" s="183"/>
      <c r="F23" s="183"/>
      <c r="G23" s="183"/>
      <c r="H23" s="183"/>
      <c r="I23" s="184"/>
    </row>
    <row r="24" spans="1:9" ht="20.100000000000001" customHeight="1" x14ac:dyDescent="0.3">
      <c r="A24" s="152" t="s">
        <v>84</v>
      </c>
      <c r="B24" s="174"/>
      <c r="C24" s="174"/>
      <c r="D24" s="174"/>
      <c r="E24" s="174"/>
      <c r="F24" s="174"/>
      <c r="G24" s="174"/>
      <c r="H24" s="174"/>
      <c r="I24" s="175"/>
    </row>
    <row r="25" spans="1:9" ht="20.100000000000001" customHeight="1" x14ac:dyDescent="0.3">
      <c r="A25" s="152" t="s">
        <v>85</v>
      </c>
      <c r="B25" s="173"/>
      <c r="C25" s="173"/>
      <c r="D25" s="173"/>
      <c r="E25" s="147" t="s">
        <v>103</v>
      </c>
      <c r="F25" s="173"/>
      <c r="G25" s="173"/>
      <c r="H25" s="173"/>
      <c r="I25" s="148"/>
    </row>
    <row r="26" spans="1:9" ht="9.9499999999999993" customHeight="1" x14ac:dyDescent="0.3">
      <c r="A26" s="185"/>
      <c r="B26" s="186"/>
      <c r="C26" s="186"/>
      <c r="D26" s="186"/>
      <c r="E26" s="186"/>
      <c r="F26" s="186"/>
      <c r="G26" s="186"/>
      <c r="H26" s="186"/>
      <c r="I26" s="187"/>
    </row>
    <row r="27" spans="1:9" ht="20.100000000000001" customHeight="1" x14ac:dyDescent="0.3">
      <c r="A27" s="182" t="s">
        <v>86</v>
      </c>
      <c r="B27" s="183"/>
      <c r="C27" s="183"/>
      <c r="D27" s="183"/>
      <c r="E27" s="183"/>
      <c r="F27" s="183"/>
      <c r="G27" s="183"/>
      <c r="H27" s="183"/>
      <c r="I27" s="184"/>
    </row>
    <row r="28" spans="1:9" ht="20.100000000000001" customHeight="1" x14ac:dyDescent="0.3">
      <c r="A28" s="152" t="s">
        <v>84</v>
      </c>
      <c r="B28" s="174"/>
      <c r="C28" s="174"/>
      <c r="D28" s="174"/>
      <c r="E28" s="174"/>
      <c r="F28" s="174"/>
      <c r="G28" s="174"/>
      <c r="H28" s="174"/>
      <c r="I28" s="175"/>
    </row>
    <row r="29" spans="1:9" ht="20.100000000000001" customHeight="1" x14ac:dyDescent="0.3">
      <c r="A29" s="152" t="s">
        <v>85</v>
      </c>
      <c r="B29" s="173"/>
      <c r="C29" s="173"/>
      <c r="D29" s="173"/>
      <c r="E29" s="147" t="s">
        <v>103</v>
      </c>
      <c r="F29" s="173"/>
      <c r="G29" s="173"/>
      <c r="H29" s="173"/>
      <c r="I29" s="148"/>
    </row>
    <row r="30" spans="1:9" ht="9.9499999999999993" customHeight="1" x14ac:dyDescent="0.3">
      <c r="A30" s="185"/>
      <c r="B30" s="186"/>
      <c r="C30" s="186"/>
      <c r="D30" s="186"/>
      <c r="E30" s="186"/>
      <c r="F30" s="186"/>
      <c r="G30" s="186"/>
      <c r="H30" s="186"/>
      <c r="I30" s="187"/>
    </row>
    <row r="31" spans="1:9" ht="20.100000000000001" customHeight="1" x14ac:dyDescent="0.3">
      <c r="A31" s="182" t="s">
        <v>92</v>
      </c>
      <c r="B31" s="183"/>
      <c r="C31" s="183"/>
      <c r="D31" s="183"/>
      <c r="E31" s="183"/>
      <c r="F31" s="183"/>
      <c r="G31" s="183"/>
      <c r="H31" s="183"/>
      <c r="I31" s="184"/>
    </row>
    <row r="32" spans="1:9" ht="20.100000000000001" customHeight="1" x14ac:dyDescent="0.3">
      <c r="A32" s="152" t="s">
        <v>84</v>
      </c>
      <c r="B32" s="174"/>
      <c r="C32" s="174"/>
      <c r="D32" s="174"/>
      <c r="E32" s="174"/>
      <c r="F32" s="174"/>
      <c r="G32" s="147" t="s">
        <v>93</v>
      </c>
      <c r="H32" s="174"/>
      <c r="I32" s="175"/>
    </row>
    <row r="33" spans="1:9" ht="20.100000000000001" customHeight="1" x14ac:dyDescent="0.3">
      <c r="A33" s="152" t="s">
        <v>85</v>
      </c>
      <c r="B33" s="173"/>
      <c r="C33" s="173"/>
      <c r="D33" s="173"/>
      <c r="E33" s="173"/>
      <c r="F33" s="147" t="s">
        <v>81</v>
      </c>
      <c r="G33" s="174"/>
      <c r="H33" s="174"/>
      <c r="I33" s="175"/>
    </row>
    <row r="34" spans="1:9" ht="9.9499999999999993" customHeight="1" thickBot="1" x14ac:dyDescent="0.35">
      <c r="A34" s="188"/>
      <c r="B34" s="189"/>
      <c r="C34" s="189"/>
      <c r="D34" s="189"/>
      <c r="E34" s="189"/>
      <c r="F34" s="189"/>
      <c r="G34" s="189"/>
      <c r="H34" s="189"/>
      <c r="I34" s="190"/>
    </row>
    <row r="35" spans="1:9" ht="20.100000000000001" customHeight="1" x14ac:dyDescent="0.3">
      <c r="A35" s="167" t="s">
        <v>87</v>
      </c>
      <c r="B35" s="168"/>
      <c r="C35" s="168"/>
      <c r="D35" s="168"/>
      <c r="E35" s="168"/>
      <c r="F35" s="168"/>
      <c r="G35" s="143"/>
      <c r="H35" s="146"/>
      <c r="I35" s="148"/>
    </row>
    <row r="36" spans="1:9" ht="20.100000000000001" customHeight="1" x14ac:dyDescent="0.3">
      <c r="A36" s="167" t="s">
        <v>88</v>
      </c>
      <c r="B36" s="168"/>
      <c r="C36" s="168"/>
      <c r="D36" s="168"/>
      <c r="E36" s="168"/>
      <c r="F36" s="168"/>
      <c r="G36" s="143"/>
      <c r="H36" s="146"/>
      <c r="I36" s="148"/>
    </row>
    <row r="37" spans="1:9" ht="20.100000000000001" customHeight="1" thickBot="1" x14ac:dyDescent="0.35">
      <c r="A37" s="149"/>
      <c r="B37" s="150"/>
      <c r="C37" s="150"/>
      <c r="D37" s="150"/>
      <c r="E37" s="150"/>
      <c r="F37" s="150"/>
      <c r="G37" s="150"/>
      <c r="H37" s="150"/>
      <c r="I37" s="151"/>
    </row>
    <row r="38" spans="1:9" ht="20.100000000000001" customHeight="1" x14ac:dyDescent="0.3"/>
    <row r="39" spans="1:9" ht="20.100000000000001" customHeight="1" x14ac:dyDescent="0.3"/>
    <row r="40" spans="1:9" ht="20.100000000000001" customHeight="1" x14ac:dyDescent="0.3"/>
    <row r="41" spans="1:9" ht="20.100000000000001" customHeight="1" x14ac:dyDescent="0.3"/>
    <row r="42" spans="1:9" ht="20.100000000000001" customHeight="1" x14ac:dyDescent="0.3"/>
    <row r="43" spans="1:9" ht="20.100000000000001" customHeight="1" x14ac:dyDescent="0.3"/>
    <row r="44" spans="1:9" ht="20.100000000000001" customHeight="1" x14ac:dyDescent="0.3"/>
    <row r="45" spans="1:9" ht="20.100000000000001" customHeight="1" x14ac:dyDescent="0.3"/>
    <row r="46" spans="1:9" ht="20.100000000000001" customHeight="1" x14ac:dyDescent="0.3"/>
    <row r="47" spans="1:9" ht="20.100000000000001" customHeight="1" x14ac:dyDescent="0.3"/>
    <row r="48" spans="1:9" ht="20.100000000000001" customHeight="1" x14ac:dyDescent="0.3"/>
    <row r="49" ht="20.100000000000001" customHeight="1" x14ac:dyDescent="0.3"/>
    <row r="50" ht="20.100000000000001" customHeight="1" x14ac:dyDescent="0.3"/>
    <row r="51" ht="20.100000000000001" customHeight="1" x14ac:dyDescent="0.3"/>
    <row r="52" ht="20.100000000000001" customHeight="1" x14ac:dyDescent="0.3"/>
    <row r="53" ht="20.100000000000001" customHeight="1" x14ac:dyDescent="0.3"/>
    <row r="54" ht="20.100000000000001" customHeight="1" x14ac:dyDescent="0.3"/>
  </sheetData>
  <mergeCells count="54">
    <mergeCell ref="A30:I30"/>
    <mergeCell ref="A34:I34"/>
    <mergeCell ref="A4:I4"/>
    <mergeCell ref="A31:I31"/>
    <mergeCell ref="B24:I24"/>
    <mergeCell ref="B25:D25"/>
    <mergeCell ref="F25:H25"/>
    <mergeCell ref="B20:I20"/>
    <mergeCell ref="B21:D21"/>
    <mergeCell ref="F21:H21"/>
    <mergeCell ref="B28:I28"/>
    <mergeCell ref="B29:D29"/>
    <mergeCell ref="F29:H29"/>
    <mergeCell ref="A15:B16"/>
    <mergeCell ref="A35:F35"/>
    <mergeCell ref="A36:F36"/>
    <mergeCell ref="C13:E13"/>
    <mergeCell ref="A12:B12"/>
    <mergeCell ref="A13:B13"/>
    <mergeCell ref="A14:B14"/>
    <mergeCell ref="A17:B17"/>
    <mergeCell ref="A22:I22"/>
    <mergeCell ref="B32:F32"/>
    <mergeCell ref="H32:I32"/>
    <mergeCell ref="G33:I33"/>
    <mergeCell ref="B33:E33"/>
    <mergeCell ref="C15:I15"/>
    <mergeCell ref="C16:I16"/>
    <mergeCell ref="A19:I19"/>
    <mergeCell ref="A23:I23"/>
    <mergeCell ref="A27:I27"/>
    <mergeCell ref="A26:I26"/>
    <mergeCell ref="C12:E12"/>
    <mergeCell ref="G13:I13"/>
    <mergeCell ref="C14:D14"/>
    <mergeCell ref="A9:B9"/>
    <mergeCell ref="A10:B10"/>
    <mergeCell ref="A11:B11"/>
    <mergeCell ref="C9:E9"/>
    <mergeCell ref="C10:I10"/>
    <mergeCell ref="C11:F11"/>
    <mergeCell ref="C5:I5"/>
    <mergeCell ref="C6:I6"/>
    <mergeCell ref="C8:E8"/>
    <mergeCell ref="A8:B8"/>
    <mergeCell ref="H2:I2"/>
    <mergeCell ref="C3:I3"/>
    <mergeCell ref="C2:F2"/>
    <mergeCell ref="C7:E7"/>
    <mergeCell ref="C1:I1"/>
    <mergeCell ref="A1:B3"/>
    <mergeCell ref="A7:B7"/>
    <mergeCell ref="A5:B5"/>
    <mergeCell ref="A6:B6"/>
  </mergeCells>
  <pageMargins left="0.511811024" right="0.511811024" top="0.78740157499999996" bottom="0.78740157499999996" header="0.31496062000000002" footer="0.31496062000000002"/>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workbookViewId="0">
      <selection activeCell="E3" sqref="E3:M3"/>
    </sheetView>
  </sheetViews>
  <sheetFormatPr defaultRowHeight="12.75" x14ac:dyDescent="0.2"/>
  <cols>
    <col min="1" max="1" width="4.85546875" customWidth="1"/>
    <col min="3" max="3" width="8.42578125" customWidth="1"/>
    <col min="7" max="7" width="6.85546875" customWidth="1"/>
    <col min="8" max="8" width="12.42578125" customWidth="1"/>
    <col min="13" max="13" width="6.85546875" customWidth="1"/>
    <col min="14" max="14" width="9.7109375" customWidth="1"/>
    <col min="15" max="15" width="10.5703125" customWidth="1"/>
    <col min="16" max="16" width="12.140625" customWidth="1"/>
  </cols>
  <sheetData>
    <row r="1" spans="1:16" ht="20.100000000000001" customHeight="1" x14ac:dyDescent="0.2">
      <c r="A1" s="232"/>
      <c r="B1" s="233"/>
      <c r="C1" s="233"/>
      <c r="D1" s="234"/>
      <c r="E1" s="203" t="s">
        <v>110</v>
      </c>
      <c r="F1" s="204"/>
      <c r="G1" s="204"/>
      <c r="H1" s="204"/>
      <c r="I1" s="204"/>
      <c r="J1" s="204"/>
      <c r="K1" s="204"/>
      <c r="L1" s="204"/>
      <c r="M1" s="205"/>
      <c r="N1" s="157" t="s">
        <v>109</v>
      </c>
      <c r="O1" s="201"/>
      <c r="P1" s="202"/>
    </row>
    <row r="2" spans="1:16" ht="23.25" customHeight="1" x14ac:dyDescent="0.2">
      <c r="A2" s="235"/>
      <c r="B2" s="236"/>
      <c r="C2" s="236"/>
      <c r="D2" s="237"/>
      <c r="E2" s="206"/>
      <c r="F2" s="207"/>
      <c r="G2" s="207"/>
      <c r="H2" s="207"/>
      <c r="I2" s="207"/>
      <c r="J2" s="207"/>
      <c r="K2" s="207"/>
      <c r="L2" s="207"/>
      <c r="M2" s="208"/>
      <c r="N2" s="196" t="s">
        <v>111</v>
      </c>
      <c r="O2" s="197"/>
      <c r="P2" s="198"/>
    </row>
    <row r="3" spans="1:16" ht="23.25" customHeight="1" thickBot="1" x14ac:dyDescent="0.25">
      <c r="A3" s="238"/>
      <c r="B3" s="239"/>
      <c r="C3" s="239"/>
      <c r="D3" s="240"/>
      <c r="E3" s="209"/>
      <c r="F3" s="194"/>
      <c r="G3" s="194"/>
      <c r="H3" s="194"/>
      <c r="I3" s="194"/>
      <c r="J3" s="194"/>
      <c r="K3" s="194"/>
      <c r="L3" s="194"/>
      <c r="M3" s="195"/>
      <c r="N3" s="193"/>
      <c r="O3" s="194"/>
      <c r="P3" s="195"/>
    </row>
    <row r="4" spans="1:16" ht="8.25" customHeight="1" thickBot="1" x14ac:dyDescent="0.25">
      <c r="A4" s="241"/>
      <c r="B4" s="241"/>
      <c r="C4" s="241"/>
      <c r="D4" s="241"/>
      <c r="E4" s="241"/>
      <c r="F4" s="241"/>
      <c r="G4" s="241"/>
      <c r="H4" s="241"/>
      <c r="I4" s="241"/>
      <c r="J4" s="241"/>
      <c r="K4" s="241"/>
      <c r="L4" s="241"/>
      <c r="M4" s="241"/>
      <c r="N4" s="241"/>
      <c r="O4" s="241"/>
      <c r="P4" s="241"/>
    </row>
    <row r="5" spans="1:16" ht="20.100000000000001" customHeight="1" thickBot="1" x14ac:dyDescent="0.25">
      <c r="A5" s="153" t="s">
        <v>112</v>
      </c>
      <c r="B5" s="199" t="s">
        <v>104</v>
      </c>
      <c r="C5" s="199"/>
      <c r="D5" s="199"/>
      <c r="E5" s="199"/>
      <c r="F5" s="199"/>
      <c r="G5" s="199"/>
      <c r="H5" s="199" t="s">
        <v>105</v>
      </c>
      <c r="I5" s="199"/>
      <c r="J5" s="199" t="s">
        <v>106</v>
      </c>
      <c r="K5" s="199"/>
      <c r="L5" s="199"/>
      <c r="M5" s="199" t="s">
        <v>107</v>
      </c>
      <c r="N5" s="199"/>
      <c r="O5" s="199" t="s">
        <v>108</v>
      </c>
      <c r="P5" s="200"/>
    </row>
    <row r="6" spans="1:16" ht="20.100000000000001" customHeight="1" x14ac:dyDescent="0.2">
      <c r="A6" s="154">
        <v>1</v>
      </c>
      <c r="B6" s="217"/>
      <c r="C6" s="218"/>
      <c r="D6" s="218"/>
      <c r="E6" s="218"/>
      <c r="F6" s="218"/>
      <c r="G6" s="219"/>
      <c r="H6" s="210"/>
      <c r="I6" s="211"/>
      <c r="J6" s="210"/>
      <c r="K6" s="227"/>
      <c r="L6" s="211"/>
      <c r="M6" s="210"/>
      <c r="N6" s="211"/>
      <c r="O6" s="242"/>
      <c r="P6" s="243"/>
    </row>
    <row r="7" spans="1:16" ht="20.100000000000001" customHeight="1" x14ac:dyDescent="0.2">
      <c r="A7" s="155">
        <v>2</v>
      </c>
      <c r="B7" s="214"/>
      <c r="C7" s="215"/>
      <c r="D7" s="215"/>
      <c r="E7" s="215"/>
      <c r="F7" s="215"/>
      <c r="G7" s="216"/>
      <c r="H7" s="212"/>
      <c r="I7" s="213"/>
      <c r="J7" s="212"/>
      <c r="K7" s="225"/>
      <c r="L7" s="213"/>
      <c r="M7" s="212"/>
      <c r="N7" s="213"/>
      <c r="O7" s="228"/>
      <c r="P7" s="229"/>
    </row>
    <row r="8" spans="1:16" ht="20.100000000000001" customHeight="1" x14ac:dyDescent="0.2">
      <c r="A8" s="155">
        <v>3</v>
      </c>
      <c r="B8" s="214"/>
      <c r="C8" s="215"/>
      <c r="D8" s="215"/>
      <c r="E8" s="215"/>
      <c r="F8" s="215"/>
      <c r="G8" s="216"/>
      <c r="H8" s="212"/>
      <c r="I8" s="213"/>
      <c r="J8" s="212"/>
      <c r="K8" s="225"/>
      <c r="L8" s="213"/>
      <c r="M8" s="212"/>
      <c r="N8" s="213"/>
      <c r="O8" s="228"/>
      <c r="P8" s="229"/>
    </row>
    <row r="9" spans="1:16" ht="20.100000000000001" customHeight="1" x14ac:dyDescent="0.2">
      <c r="A9" s="155">
        <v>4</v>
      </c>
      <c r="B9" s="214"/>
      <c r="C9" s="215"/>
      <c r="D9" s="215"/>
      <c r="E9" s="215"/>
      <c r="F9" s="215"/>
      <c r="G9" s="216"/>
      <c r="H9" s="212"/>
      <c r="I9" s="213"/>
      <c r="J9" s="212"/>
      <c r="K9" s="225"/>
      <c r="L9" s="213"/>
      <c r="M9" s="212"/>
      <c r="N9" s="213"/>
      <c r="O9" s="228"/>
      <c r="P9" s="229"/>
    </row>
    <row r="10" spans="1:16" ht="20.100000000000001" customHeight="1" x14ac:dyDescent="0.2">
      <c r="A10" s="155">
        <v>5</v>
      </c>
      <c r="B10" s="214"/>
      <c r="C10" s="215"/>
      <c r="D10" s="215"/>
      <c r="E10" s="215"/>
      <c r="F10" s="215"/>
      <c r="G10" s="216"/>
      <c r="H10" s="212"/>
      <c r="I10" s="213"/>
      <c r="J10" s="212"/>
      <c r="K10" s="225"/>
      <c r="L10" s="213"/>
      <c r="M10" s="212"/>
      <c r="N10" s="213"/>
      <c r="O10" s="228"/>
      <c r="P10" s="229"/>
    </row>
    <row r="11" spans="1:16" ht="20.100000000000001" customHeight="1" x14ac:dyDescent="0.2">
      <c r="A11" s="155">
        <v>6</v>
      </c>
      <c r="B11" s="214"/>
      <c r="C11" s="215"/>
      <c r="D11" s="215"/>
      <c r="E11" s="215"/>
      <c r="F11" s="215"/>
      <c r="G11" s="216"/>
      <c r="H11" s="212"/>
      <c r="I11" s="213"/>
      <c r="J11" s="212"/>
      <c r="K11" s="225"/>
      <c r="L11" s="213"/>
      <c r="M11" s="212"/>
      <c r="N11" s="213"/>
      <c r="O11" s="228"/>
      <c r="P11" s="229"/>
    </row>
    <row r="12" spans="1:16" ht="20.100000000000001" customHeight="1" x14ac:dyDescent="0.2">
      <c r="A12" s="155">
        <v>7</v>
      </c>
      <c r="B12" s="214"/>
      <c r="C12" s="215"/>
      <c r="D12" s="215"/>
      <c r="E12" s="215"/>
      <c r="F12" s="215"/>
      <c r="G12" s="216"/>
      <c r="H12" s="212"/>
      <c r="I12" s="213"/>
      <c r="J12" s="212"/>
      <c r="K12" s="225"/>
      <c r="L12" s="213"/>
      <c r="M12" s="212"/>
      <c r="N12" s="213"/>
      <c r="O12" s="228"/>
      <c r="P12" s="229"/>
    </row>
    <row r="13" spans="1:16" ht="20.100000000000001" customHeight="1" x14ac:dyDescent="0.2">
      <c r="A13" s="155">
        <v>8</v>
      </c>
      <c r="B13" s="214"/>
      <c r="C13" s="215"/>
      <c r="D13" s="215"/>
      <c r="E13" s="215"/>
      <c r="F13" s="215"/>
      <c r="G13" s="216"/>
      <c r="H13" s="212"/>
      <c r="I13" s="213"/>
      <c r="J13" s="212"/>
      <c r="K13" s="225"/>
      <c r="L13" s="213"/>
      <c r="M13" s="212"/>
      <c r="N13" s="213"/>
      <c r="O13" s="228"/>
      <c r="P13" s="229"/>
    </row>
    <row r="14" spans="1:16" ht="20.100000000000001" customHeight="1" x14ac:dyDescent="0.2">
      <c r="A14" s="155">
        <v>9</v>
      </c>
      <c r="B14" s="214"/>
      <c r="C14" s="215"/>
      <c r="D14" s="215"/>
      <c r="E14" s="215"/>
      <c r="F14" s="215"/>
      <c r="G14" s="216"/>
      <c r="H14" s="212"/>
      <c r="I14" s="213"/>
      <c r="J14" s="212"/>
      <c r="K14" s="225"/>
      <c r="L14" s="213"/>
      <c r="M14" s="212"/>
      <c r="N14" s="213"/>
      <c r="O14" s="228"/>
      <c r="P14" s="229"/>
    </row>
    <row r="15" spans="1:16" ht="20.100000000000001" customHeight="1" x14ac:dyDescent="0.2">
      <c r="A15" s="155">
        <v>10</v>
      </c>
      <c r="B15" s="214"/>
      <c r="C15" s="215"/>
      <c r="D15" s="215"/>
      <c r="E15" s="215"/>
      <c r="F15" s="215"/>
      <c r="G15" s="216"/>
      <c r="H15" s="212"/>
      <c r="I15" s="213"/>
      <c r="J15" s="212"/>
      <c r="K15" s="225"/>
      <c r="L15" s="213"/>
      <c r="M15" s="212"/>
      <c r="N15" s="213"/>
      <c r="O15" s="228"/>
      <c r="P15" s="229"/>
    </row>
    <row r="16" spans="1:16" ht="20.100000000000001" customHeight="1" x14ac:dyDescent="0.2">
      <c r="A16" s="155">
        <v>11</v>
      </c>
      <c r="B16" s="214"/>
      <c r="C16" s="215"/>
      <c r="D16" s="215"/>
      <c r="E16" s="215"/>
      <c r="F16" s="215"/>
      <c r="G16" s="216"/>
      <c r="H16" s="212"/>
      <c r="I16" s="213"/>
      <c r="J16" s="212"/>
      <c r="K16" s="225"/>
      <c r="L16" s="213"/>
      <c r="M16" s="212"/>
      <c r="N16" s="213"/>
      <c r="O16" s="228"/>
      <c r="P16" s="229"/>
    </row>
    <row r="17" spans="1:16" ht="20.100000000000001" customHeight="1" x14ac:dyDescent="0.2">
      <c r="A17" s="155">
        <v>12</v>
      </c>
      <c r="B17" s="214"/>
      <c r="C17" s="215"/>
      <c r="D17" s="215"/>
      <c r="E17" s="215"/>
      <c r="F17" s="215"/>
      <c r="G17" s="216"/>
      <c r="H17" s="212"/>
      <c r="I17" s="213"/>
      <c r="J17" s="212"/>
      <c r="K17" s="225"/>
      <c r="L17" s="213"/>
      <c r="M17" s="212"/>
      <c r="N17" s="213"/>
      <c r="O17" s="228"/>
      <c r="P17" s="229"/>
    </row>
    <row r="18" spans="1:16" ht="20.100000000000001" customHeight="1" x14ac:dyDescent="0.2">
      <c r="A18" s="155">
        <v>13</v>
      </c>
      <c r="B18" s="214"/>
      <c r="C18" s="215"/>
      <c r="D18" s="215"/>
      <c r="E18" s="215"/>
      <c r="F18" s="215"/>
      <c r="G18" s="216"/>
      <c r="H18" s="212"/>
      <c r="I18" s="213"/>
      <c r="J18" s="212"/>
      <c r="K18" s="225"/>
      <c r="L18" s="213"/>
      <c r="M18" s="212"/>
      <c r="N18" s="213"/>
      <c r="O18" s="228"/>
      <c r="P18" s="229"/>
    </row>
    <row r="19" spans="1:16" ht="20.100000000000001" customHeight="1" x14ac:dyDescent="0.2">
      <c r="A19" s="155">
        <v>14</v>
      </c>
      <c r="B19" s="214"/>
      <c r="C19" s="215"/>
      <c r="D19" s="215"/>
      <c r="E19" s="215"/>
      <c r="F19" s="215"/>
      <c r="G19" s="216"/>
      <c r="H19" s="212"/>
      <c r="I19" s="213"/>
      <c r="J19" s="212"/>
      <c r="K19" s="225"/>
      <c r="L19" s="213"/>
      <c r="M19" s="212"/>
      <c r="N19" s="213"/>
      <c r="O19" s="228"/>
      <c r="P19" s="229"/>
    </row>
    <row r="20" spans="1:16" ht="20.100000000000001" customHeight="1" x14ac:dyDescent="0.2">
      <c r="A20" s="155">
        <v>15</v>
      </c>
      <c r="B20" s="214"/>
      <c r="C20" s="215"/>
      <c r="D20" s="215"/>
      <c r="E20" s="215"/>
      <c r="F20" s="215"/>
      <c r="G20" s="216"/>
      <c r="H20" s="212"/>
      <c r="I20" s="213"/>
      <c r="J20" s="212"/>
      <c r="K20" s="225"/>
      <c r="L20" s="213"/>
      <c r="M20" s="212"/>
      <c r="N20" s="213"/>
      <c r="O20" s="228"/>
      <c r="P20" s="229"/>
    </row>
    <row r="21" spans="1:16" ht="20.100000000000001" customHeight="1" x14ac:dyDescent="0.2">
      <c r="A21" s="155">
        <v>16</v>
      </c>
      <c r="B21" s="214"/>
      <c r="C21" s="215"/>
      <c r="D21" s="215"/>
      <c r="E21" s="215"/>
      <c r="F21" s="215"/>
      <c r="G21" s="216"/>
      <c r="H21" s="212"/>
      <c r="I21" s="213"/>
      <c r="J21" s="212"/>
      <c r="K21" s="225"/>
      <c r="L21" s="213"/>
      <c r="M21" s="212"/>
      <c r="N21" s="213"/>
      <c r="O21" s="228"/>
      <c r="P21" s="229"/>
    </row>
    <row r="22" spans="1:16" ht="20.100000000000001" customHeight="1" x14ac:dyDescent="0.2">
      <c r="A22" s="155">
        <v>17</v>
      </c>
      <c r="B22" s="214"/>
      <c r="C22" s="215"/>
      <c r="D22" s="215"/>
      <c r="E22" s="215"/>
      <c r="F22" s="215"/>
      <c r="G22" s="216"/>
      <c r="H22" s="212"/>
      <c r="I22" s="213"/>
      <c r="J22" s="212"/>
      <c r="K22" s="225"/>
      <c r="L22" s="213"/>
      <c r="M22" s="212"/>
      <c r="N22" s="213"/>
      <c r="O22" s="228"/>
      <c r="P22" s="229"/>
    </row>
    <row r="23" spans="1:16" ht="20.100000000000001" customHeight="1" x14ac:dyDescent="0.2">
      <c r="A23" s="155">
        <v>18</v>
      </c>
      <c r="B23" s="214"/>
      <c r="C23" s="215"/>
      <c r="D23" s="215"/>
      <c r="E23" s="215"/>
      <c r="F23" s="215"/>
      <c r="G23" s="216"/>
      <c r="H23" s="212"/>
      <c r="I23" s="213"/>
      <c r="J23" s="212"/>
      <c r="K23" s="225"/>
      <c r="L23" s="213"/>
      <c r="M23" s="212"/>
      <c r="N23" s="213"/>
      <c r="O23" s="228"/>
      <c r="P23" s="229"/>
    </row>
    <row r="24" spans="1:16" ht="20.100000000000001" customHeight="1" x14ac:dyDescent="0.2">
      <c r="A24" s="155">
        <v>19</v>
      </c>
      <c r="B24" s="214"/>
      <c r="C24" s="215"/>
      <c r="D24" s="215"/>
      <c r="E24" s="215"/>
      <c r="F24" s="215"/>
      <c r="G24" s="216"/>
      <c r="H24" s="212"/>
      <c r="I24" s="213"/>
      <c r="J24" s="212"/>
      <c r="K24" s="225"/>
      <c r="L24" s="213"/>
      <c r="M24" s="212"/>
      <c r="N24" s="213"/>
      <c r="O24" s="228"/>
      <c r="P24" s="229"/>
    </row>
    <row r="25" spans="1:16" ht="20.100000000000001" customHeight="1" thickBot="1" x14ac:dyDescent="0.25">
      <c r="A25" s="156">
        <v>20</v>
      </c>
      <c r="B25" s="222"/>
      <c r="C25" s="223"/>
      <c r="D25" s="223"/>
      <c r="E25" s="223"/>
      <c r="F25" s="223"/>
      <c r="G25" s="224"/>
      <c r="H25" s="220"/>
      <c r="I25" s="221"/>
      <c r="J25" s="220"/>
      <c r="K25" s="226"/>
      <c r="L25" s="221"/>
      <c r="M25" s="220"/>
      <c r="N25" s="221"/>
      <c r="O25" s="230"/>
      <c r="P25" s="231"/>
    </row>
    <row r="26" spans="1:16" ht="20.100000000000001" customHeight="1" x14ac:dyDescent="0.2"/>
    <row r="27" spans="1:16" ht="20.100000000000001" customHeight="1" x14ac:dyDescent="0.2"/>
    <row r="28" spans="1:16" ht="20.100000000000001" customHeight="1" x14ac:dyDescent="0.2"/>
    <row r="29" spans="1:16" ht="20.100000000000001" customHeight="1" x14ac:dyDescent="0.2"/>
    <row r="30" spans="1:16" ht="20.100000000000001" customHeight="1" x14ac:dyDescent="0.2"/>
    <row r="31" spans="1:16" ht="20.100000000000001" customHeight="1" x14ac:dyDescent="0.2"/>
    <row r="32" spans="1:1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sheetData>
  <mergeCells count="112">
    <mergeCell ref="O24:P24"/>
    <mergeCell ref="O25:P25"/>
    <mergeCell ref="A1:D3"/>
    <mergeCell ref="A4:P4"/>
    <mergeCell ref="O18:P18"/>
    <mergeCell ref="O19:P19"/>
    <mergeCell ref="O20:P20"/>
    <mergeCell ref="O21:P21"/>
    <mergeCell ref="O22:P22"/>
    <mergeCell ref="O23:P23"/>
    <mergeCell ref="O12:P12"/>
    <mergeCell ref="O13:P13"/>
    <mergeCell ref="O14:P14"/>
    <mergeCell ref="O15:P15"/>
    <mergeCell ref="O16:P16"/>
    <mergeCell ref="O17:P17"/>
    <mergeCell ref="O6:P6"/>
    <mergeCell ref="O7:P7"/>
    <mergeCell ref="O8:P8"/>
    <mergeCell ref="O9:P9"/>
    <mergeCell ref="O10:P10"/>
    <mergeCell ref="O11:P11"/>
    <mergeCell ref="M20:N20"/>
    <mergeCell ref="M21:N21"/>
    <mergeCell ref="M23:N23"/>
    <mergeCell ref="M24:N24"/>
    <mergeCell ref="M25:N25"/>
    <mergeCell ref="M14:N14"/>
    <mergeCell ref="M15:N15"/>
    <mergeCell ref="M16:N16"/>
    <mergeCell ref="M17:N17"/>
    <mergeCell ref="M18:N18"/>
    <mergeCell ref="M19:N19"/>
    <mergeCell ref="J25:L25"/>
    <mergeCell ref="M6:N6"/>
    <mergeCell ref="M7:N7"/>
    <mergeCell ref="M8:N8"/>
    <mergeCell ref="M9:N9"/>
    <mergeCell ref="M10:N10"/>
    <mergeCell ref="M11:N11"/>
    <mergeCell ref="M12:N12"/>
    <mergeCell ref="M13:N13"/>
    <mergeCell ref="J18:L18"/>
    <mergeCell ref="J19:L19"/>
    <mergeCell ref="J20:L20"/>
    <mergeCell ref="J21:L21"/>
    <mergeCell ref="J22:L22"/>
    <mergeCell ref="J23:L23"/>
    <mergeCell ref="J12:L12"/>
    <mergeCell ref="J13:L13"/>
    <mergeCell ref="J14:L14"/>
    <mergeCell ref="J15:L15"/>
    <mergeCell ref="J16:L16"/>
    <mergeCell ref="J17:L17"/>
    <mergeCell ref="J6:L6"/>
    <mergeCell ref="J7:L7"/>
    <mergeCell ref="M22:N22"/>
    <mergeCell ref="J8:L8"/>
    <mergeCell ref="J9:L9"/>
    <mergeCell ref="J10:L10"/>
    <mergeCell ref="J11:L11"/>
    <mergeCell ref="H20:I20"/>
    <mergeCell ref="H21:I21"/>
    <mergeCell ref="H22:I22"/>
    <mergeCell ref="H23:I23"/>
    <mergeCell ref="H24:I24"/>
    <mergeCell ref="J24:L24"/>
    <mergeCell ref="H25:I25"/>
    <mergeCell ref="H14:I14"/>
    <mergeCell ref="H15:I15"/>
    <mergeCell ref="H16:I16"/>
    <mergeCell ref="H17:I17"/>
    <mergeCell ref="H18:I18"/>
    <mergeCell ref="H19:I19"/>
    <mergeCell ref="B24:G24"/>
    <mergeCell ref="B25:G25"/>
    <mergeCell ref="B19:G19"/>
    <mergeCell ref="B20:G20"/>
    <mergeCell ref="B21:G21"/>
    <mergeCell ref="B22:G22"/>
    <mergeCell ref="B23:G23"/>
    <mergeCell ref="H6:I6"/>
    <mergeCell ref="H7:I7"/>
    <mergeCell ref="H8:I8"/>
    <mergeCell ref="H9:I9"/>
    <mergeCell ref="H10:I10"/>
    <mergeCell ref="H11:I11"/>
    <mergeCell ref="H12:I12"/>
    <mergeCell ref="H13:I13"/>
    <mergeCell ref="B18:G18"/>
    <mergeCell ref="B12:G12"/>
    <mergeCell ref="B13:G13"/>
    <mergeCell ref="B14:G14"/>
    <mergeCell ref="B15:G15"/>
    <mergeCell ref="B16:G16"/>
    <mergeCell ref="B17:G17"/>
    <mergeCell ref="B6:G6"/>
    <mergeCell ref="B7:G7"/>
    <mergeCell ref="B8:G8"/>
    <mergeCell ref="B9:G9"/>
    <mergeCell ref="B10:G10"/>
    <mergeCell ref="B11:G11"/>
    <mergeCell ref="N3:P3"/>
    <mergeCell ref="N2:P2"/>
    <mergeCell ref="B5:G5"/>
    <mergeCell ref="H5:I5"/>
    <mergeCell ref="J5:L5"/>
    <mergeCell ref="M5:N5"/>
    <mergeCell ref="O5:P5"/>
    <mergeCell ref="O1:P1"/>
    <mergeCell ref="E1:M2"/>
    <mergeCell ref="E3:M3"/>
  </mergeCells>
  <pageMargins left="0.25" right="0.25"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AG19"/>
  <sheetViews>
    <sheetView view="pageBreakPreview" zoomScale="80" zoomScaleNormal="85" zoomScaleSheetLayoutView="80" workbookViewId="0">
      <selection activeCell="L1" sqref="L1"/>
    </sheetView>
  </sheetViews>
  <sheetFormatPr defaultColWidth="11.42578125" defaultRowHeight="12.75" x14ac:dyDescent="0.2"/>
  <cols>
    <col min="1" max="1" width="20.5703125" style="4" customWidth="1"/>
    <col min="2" max="2" width="17" style="5" customWidth="1"/>
    <col min="3" max="3" width="17" style="5" hidden="1" customWidth="1"/>
    <col min="4" max="9" width="13.85546875" style="4" customWidth="1"/>
    <col min="10" max="11" width="16.28515625" style="4" customWidth="1"/>
    <col min="12" max="12" width="17" style="4" customWidth="1"/>
    <col min="13" max="13" width="17" style="4" hidden="1" customWidth="1"/>
    <col min="14" max="33" width="11.42578125" style="4" customWidth="1"/>
    <col min="34" max="16384" width="11.42578125" style="1"/>
  </cols>
  <sheetData>
    <row r="1" spans="1:13" ht="39.75" customHeight="1" thickBot="1" x14ac:dyDescent="0.25">
      <c r="A1" s="252"/>
      <c r="B1" s="253"/>
      <c r="C1" s="111"/>
      <c r="D1" s="256" t="s">
        <v>67</v>
      </c>
      <c r="E1" s="256"/>
      <c r="F1" s="256"/>
      <c r="G1" s="256"/>
      <c r="H1" s="256"/>
      <c r="I1" s="256"/>
      <c r="J1" s="257"/>
      <c r="K1" s="9" t="s">
        <v>50</v>
      </c>
      <c r="L1" s="113">
        <f ca="1">TODAY()</f>
        <v>42452</v>
      </c>
      <c r="M1" s="113"/>
    </row>
    <row r="2" spans="1:13" ht="39.75" customHeight="1" thickBot="1" x14ac:dyDescent="0.25">
      <c r="A2" s="254"/>
      <c r="B2" s="255"/>
      <c r="C2" s="112"/>
      <c r="D2" s="258"/>
      <c r="E2" s="259"/>
      <c r="F2" s="259"/>
      <c r="G2" s="259"/>
      <c r="H2" s="259"/>
      <c r="I2" s="259"/>
      <c r="J2" s="260"/>
      <c r="K2" s="10" t="s">
        <v>29</v>
      </c>
      <c r="L2" s="8">
        <f ca="1">L1+30</f>
        <v>42482</v>
      </c>
      <c r="M2" s="8"/>
    </row>
    <row r="3" spans="1:13" s="6" customFormat="1" ht="33" customHeight="1" thickBot="1" x14ac:dyDescent="0.25">
      <c r="A3" s="246" t="s">
        <v>27</v>
      </c>
      <c r="B3" s="261" t="s">
        <v>0</v>
      </c>
      <c r="C3" s="263" t="s">
        <v>26</v>
      </c>
      <c r="D3" s="265" t="s">
        <v>1</v>
      </c>
      <c r="E3" s="266"/>
      <c r="F3" s="267" t="s">
        <v>19</v>
      </c>
      <c r="G3" s="268"/>
      <c r="H3" s="248" t="s">
        <v>20</v>
      </c>
      <c r="I3" s="249"/>
      <c r="J3" s="263" t="s">
        <v>23</v>
      </c>
      <c r="K3" s="268"/>
      <c r="L3" s="244" t="s">
        <v>2</v>
      </c>
      <c r="M3" s="250" t="s">
        <v>28</v>
      </c>
    </row>
    <row r="4" spans="1:13" s="6" customFormat="1" ht="33" customHeight="1" thickBot="1" x14ac:dyDescent="0.25">
      <c r="A4" s="247"/>
      <c r="B4" s="262"/>
      <c r="C4" s="264"/>
      <c r="D4" s="132" t="s">
        <v>17</v>
      </c>
      <c r="E4" s="132" t="s">
        <v>18</v>
      </c>
      <c r="F4" s="132" t="s">
        <v>3</v>
      </c>
      <c r="G4" s="132" t="s">
        <v>4</v>
      </c>
      <c r="H4" s="133" t="s">
        <v>21</v>
      </c>
      <c r="I4" s="133" t="s">
        <v>22</v>
      </c>
      <c r="J4" s="132" t="s">
        <v>24</v>
      </c>
      <c r="K4" s="132" t="s">
        <v>25</v>
      </c>
      <c r="L4" s="245"/>
      <c r="M4" s="251"/>
    </row>
    <row r="5" spans="1:13" s="7" customFormat="1" ht="33" customHeight="1" x14ac:dyDescent="0.2">
      <c r="A5" s="128" t="s">
        <v>5</v>
      </c>
      <c r="B5" s="114">
        <v>0</v>
      </c>
      <c r="C5" s="115">
        <v>0</v>
      </c>
      <c r="D5" s="116">
        <v>0</v>
      </c>
      <c r="E5" s="116">
        <v>0</v>
      </c>
      <c r="F5" s="116">
        <v>0</v>
      </c>
      <c r="G5" s="116">
        <v>0</v>
      </c>
      <c r="H5" s="116">
        <v>0</v>
      </c>
      <c r="I5" s="116">
        <v>0</v>
      </c>
      <c r="J5" s="117" t="str">
        <f t="shared" ref="J5:J16" si="0">IF(B5=0,"0,00",(D5*1000000)/B5)</f>
        <v>0,00</v>
      </c>
      <c r="K5" s="117" t="str">
        <f t="shared" ref="K5:K16" si="1">IF(B5=0,"0,00",(E5*1000000)/B5)</f>
        <v>0,00</v>
      </c>
      <c r="L5" s="117" t="str">
        <f t="shared" ref="L5:L16" si="2">IF(B5=0,"0,00",((F5+G5)*1000000)/B5)</f>
        <v>0,00</v>
      </c>
      <c r="M5" s="118" t="str">
        <f t="shared" ref="M5:M16" si="3">IF(C5=0,"0,00",(I5*1000000)/C5)</f>
        <v>0,00</v>
      </c>
    </row>
    <row r="6" spans="1:13" s="7" customFormat="1" ht="33" customHeight="1" x14ac:dyDescent="0.2">
      <c r="A6" s="129" t="s">
        <v>6</v>
      </c>
      <c r="B6" s="119">
        <v>0</v>
      </c>
      <c r="C6" s="120">
        <v>0</v>
      </c>
      <c r="D6" s="121">
        <v>0</v>
      </c>
      <c r="E6" s="121">
        <v>0</v>
      </c>
      <c r="F6" s="121">
        <v>0</v>
      </c>
      <c r="G6" s="121">
        <v>0</v>
      </c>
      <c r="H6" s="121">
        <v>0</v>
      </c>
      <c r="I6" s="121">
        <v>0</v>
      </c>
      <c r="J6" s="122" t="str">
        <f t="shared" si="0"/>
        <v>0,00</v>
      </c>
      <c r="K6" s="122" t="str">
        <f t="shared" si="1"/>
        <v>0,00</v>
      </c>
      <c r="L6" s="122" t="str">
        <f t="shared" si="2"/>
        <v>0,00</v>
      </c>
      <c r="M6" s="123" t="str">
        <f t="shared" si="3"/>
        <v>0,00</v>
      </c>
    </row>
    <row r="7" spans="1:13" s="7" customFormat="1" ht="33" customHeight="1" x14ac:dyDescent="0.2">
      <c r="A7" s="130" t="s">
        <v>7</v>
      </c>
      <c r="B7" s="114">
        <v>0</v>
      </c>
      <c r="C7" s="115">
        <v>0</v>
      </c>
      <c r="D7" s="116">
        <v>0</v>
      </c>
      <c r="E7" s="116">
        <v>0</v>
      </c>
      <c r="F7" s="116">
        <v>0</v>
      </c>
      <c r="G7" s="116">
        <v>0</v>
      </c>
      <c r="H7" s="116">
        <v>0</v>
      </c>
      <c r="I7" s="116">
        <v>0</v>
      </c>
      <c r="J7" s="117" t="str">
        <f t="shared" si="0"/>
        <v>0,00</v>
      </c>
      <c r="K7" s="117" t="str">
        <f t="shared" si="1"/>
        <v>0,00</v>
      </c>
      <c r="L7" s="117" t="str">
        <f t="shared" si="2"/>
        <v>0,00</v>
      </c>
      <c r="M7" s="118" t="str">
        <f t="shared" si="3"/>
        <v>0,00</v>
      </c>
    </row>
    <row r="8" spans="1:13" s="7" customFormat="1" ht="33" customHeight="1" x14ac:dyDescent="0.2">
      <c r="A8" s="129" t="s">
        <v>8</v>
      </c>
      <c r="B8" s="119">
        <v>0</v>
      </c>
      <c r="C8" s="120">
        <v>0</v>
      </c>
      <c r="D8" s="121">
        <v>0</v>
      </c>
      <c r="E8" s="121">
        <v>0</v>
      </c>
      <c r="F8" s="121">
        <v>0</v>
      </c>
      <c r="G8" s="121">
        <v>0</v>
      </c>
      <c r="H8" s="121">
        <v>0</v>
      </c>
      <c r="I8" s="121">
        <v>0</v>
      </c>
      <c r="J8" s="122" t="str">
        <f t="shared" si="0"/>
        <v>0,00</v>
      </c>
      <c r="K8" s="122" t="str">
        <f t="shared" si="1"/>
        <v>0,00</v>
      </c>
      <c r="L8" s="122" t="str">
        <f t="shared" si="2"/>
        <v>0,00</v>
      </c>
      <c r="M8" s="123" t="str">
        <f t="shared" si="3"/>
        <v>0,00</v>
      </c>
    </row>
    <row r="9" spans="1:13" s="7" customFormat="1" ht="33" customHeight="1" x14ac:dyDescent="0.2">
      <c r="A9" s="130" t="s">
        <v>9</v>
      </c>
      <c r="B9" s="114">
        <v>0</v>
      </c>
      <c r="C9" s="115">
        <v>0</v>
      </c>
      <c r="D9" s="116">
        <v>0</v>
      </c>
      <c r="E9" s="116">
        <v>0</v>
      </c>
      <c r="F9" s="116">
        <v>0</v>
      </c>
      <c r="G9" s="116">
        <v>0</v>
      </c>
      <c r="H9" s="116">
        <v>0</v>
      </c>
      <c r="I9" s="116">
        <v>0</v>
      </c>
      <c r="J9" s="117" t="str">
        <f t="shared" si="0"/>
        <v>0,00</v>
      </c>
      <c r="K9" s="117" t="str">
        <f t="shared" si="1"/>
        <v>0,00</v>
      </c>
      <c r="L9" s="117" t="str">
        <f t="shared" si="2"/>
        <v>0,00</v>
      </c>
      <c r="M9" s="118" t="str">
        <f t="shared" si="3"/>
        <v>0,00</v>
      </c>
    </row>
    <row r="10" spans="1:13" s="7" customFormat="1" ht="33" customHeight="1" x14ac:dyDescent="0.2">
      <c r="A10" s="129" t="s">
        <v>10</v>
      </c>
      <c r="B10" s="119">
        <v>0</v>
      </c>
      <c r="C10" s="120">
        <v>0</v>
      </c>
      <c r="D10" s="121">
        <v>0</v>
      </c>
      <c r="E10" s="121">
        <v>0</v>
      </c>
      <c r="F10" s="121">
        <v>0</v>
      </c>
      <c r="G10" s="121">
        <v>0</v>
      </c>
      <c r="H10" s="121">
        <v>0</v>
      </c>
      <c r="I10" s="121">
        <v>0</v>
      </c>
      <c r="J10" s="122" t="str">
        <f t="shared" si="0"/>
        <v>0,00</v>
      </c>
      <c r="K10" s="122" t="str">
        <f t="shared" si="1"/>
        <v>0,00</v>
      </c>
      <c r="L10" s="122" t="str">
        <f t="shared" si="2"/>
        <v>0,00</v>
      </c>
      <c r="M10" s="123" t="str">
        <f t="shared" si="3"/>
        <v>0,00</v>
      </c>
    </row>
    <row r="11" spans="1:13" s="7" customFormat="1" ht="33" customHeight="1" x14ac:dyDescent="0.2">
      <c r="A11" s="130" t="s">
        <v>11</v>
      </c>
      <c r="B11" s="114">
        <v>0</v>
      </c>
      <c r="C11" s="115">
        <v>0</v>
      </c>
      <c r="D11" s="116">
        <v>0</v>
      </c>
      <c r="E11" s="116">
        <v>0</v>
      </c>
      <c r="F11" s="116">
        <v>0</v>
      </c>
      <c r="G11" s="116">
        <v>0</v>
      </c>
      <c r="H11" s="116">
        <v>0</v>
      </c>
      <c r="I11" s="116">
        <v>0</v>
      </c>
      <c r="J11" s="117" t="str">
        <f t="shared" si="0"/>
        <v>0,00</v>
      </c>
      <c r="K11" s="117" t="str">
        <f t="shared" si="1"/>
        <v>0,00</v>
      </c>
      <c r="L11" s="117" t="str">
        <f t="shared" si="2"/>
        <v>0,00</v>
      </c>
      <c r="M11" s="118" t="str">
        <f t="shared" si="3"/>
        <v>0,00</v>
      </c>
    </row>
    <row r="12" spans="1:13" s="7" customFormat="1" ht="33" customHeight="1" x14ac:dyDescent="0.2">
      <c r="A12" s="129" t="s">
        <v>12</v>
      </c>
      <c r="B12" s="119">
        <v>0</v>
      </c>
      <c r="C12" s="120">
        <v>0</v>
      </c>
      <c r="D12" s="121">
        <v>0</v>
      </c>
      <c r="E12" s="121">
        <v>0</v>
      </c>
      <c r="F12" s="121">
        <v>0</v>
      </c>
      <c r="G12" s="121">
        <v>0</v>
      </c>
      <c r="H12" s="121">
        <v>0</v>
      </c>
      <c r="I12" s="121">
        <v>0</v>
      </c>
      <c r="J12" s="122" t="str">
        <f t="shared" si="0"/>
        <v>0,00</v>
      </c>
      <c r="K12" s="122" t="str">
        <f t="shared" si="1"/>
        <v>0,00</v>
      </c>
      <c r="L12" s="122" t="str">
        <f t="shared" si="2"/>
        <v>0,00</v>
      </c>
      <c r="M12" s="123" t="str">
        <f t="shared" si="3"/>
        <v>0,00</v>
      </c>
    </row>
    <row r="13" spans="1:13" s="7" customFormat="1" ht="33" customHeight="1" x14ac:dyDescent="0.2">
      <c r="A13" s="130" t="s">
        <v>13</v>
      </c>
      <c r="B13" s="114">
        <v>0</v>
      </c>
      <c r="C13" s="115">
        <v>0</v>
      </c>
      <c r="D13" s="116">
        <v>0</v>
      </c>
      <c r="E13" s="116">
        <v>0</v>
      </c>
      <c r="F13" s="116">
        <v>0</v>
      </c>
      <c r="G13" s="116">
        <v>0</v>
      </c>
      <c r="H13" s="116">
        <v>0</v>
      </c>
      <c r="I13" s="116">
        <v>0</v>
      </c>
      <c r="J13" s="117" t="str">
        <f t="shared" si="0"/>
        <v>0,00</v>
      </c>
      <c r="K13" s="117" t="str">
        <f t="shared" si="1"/>
        <v>0,00</v>
      </c>
      <c r="L13" s="117" t="str">
        <f t="shared" si="2"/>
        <v>0,00</v>
      </c>
      <c r="M13" s="118" t="str">
        <f t="shared" si="3"/>
        <v>0,00</v>
      </c>
    </row>
    <row r="14" spans="1:13" s="7" customFormat="1" ht="33" customHeight="1" x14ac:dyDescent="0.2">
      <c r="A14" s="129" t="s">
        <v>14</v>
      </c>
      <c r="B14" s="119">
        <v>0</v>
      </c>
      <c r="C14" s="120">
        <v>0</v>
      </c>
      <c r="D14" s="121">
        <v>0</v>
      </c>
      <c r="E14" s="121">
        <v>0</v>
      </c>
      <c r="F14" s="121">
        <v>0</v>
      </c>
      <c r="G14" s="121">
        <v>0</v>
      </c>
      <c r="H14" s="121">
        <v>0</v>
      </c>
      <c r="I14" s="121">
        <v>0</v>
      </c>
      <c r="J14" s="122" t="str">
        <f t="shared" si="0"/>
        <v>0,00</v>
      </c>
      <c r="K14" s="122" t="str">
        <f t="shared" si="1"/>
        <v>0,00</v>
      </c>
      <c r="L14" s="122" t="str">
        <f t="shared" si="2"/>
        <v>0,00</v>
      </c>
      <c r="M14" s="123" t="str">
        <f t="shared" si="3"/>
        <v>0,00</v>
      </c>
    </row>
    <row r="15" spans="1:13" s="7" customFormat="1" ht="33" customHeight="1" x14ac:dyDescent="0.2">
      <c r="A15" s="130" t="s">
        <v>15</v>
      </c>
      <c r="B15" s="114">
        <v>0</v>
      </c>
      <c r="C15" s="115">
        <v>0</v>
      </c>
      <c r="D15" s="116">
        <v>0</v>
      </c>
      <c r="E15" s="116">
        <v>0</v>
      </c>
      <c r="F15" s="116">
        <v>0</v>
      </c>
      <c r="G15" s="116">
        <v>0</v>
      </c>
      <c r="H15" s="116">
        <v>0</v>
      </c>
      <c r="I15" s="116">
        <v>0</v>
      </c>
      <c r="J15" s="117" t="str">
        <f t="shared" si="0"/>
        <v>0,00</v>
      </c>
      <c r="K15" s="117" t="str">
        <f t="shared" si="1"/>
        <v>0,00</v>
      </c>
      <c r="L15" s="117" t="str">
        <f t="shared" si="2"/>
        <v>0,00</v>
      </c>
      <c r="M15" s="118" t="str">
        <f t="shared" si="3"/>
        <v>0,00</v>
      </c>
    </row>
    <row r="16" spans="1:13" s="7" customFormat="1" ht="33" customHeight="1" thickBot="1" x14ac:dyDescent="0.25">
      <c r="A16" s="131" t="s">
        <v>16</v>
      </c>
      <c r="B16" s="124">
        <v>0</v>
      </c>
      <c r="C16" s="125">
        <v>0</v>
      </c>
      <c r="D16" s="126">
        <v>0</v>
      </c>
      <c r="E16" s="126">
        <v>0</v>
      </c>
      <c r="F16" s="126">
        <v>0</v>
      </c>
      <c r="G16" s="126">
        <v>0</v>
      </c>
      <c r="H16" s="126">
        <v>0</v>
      </c>
      <c r="I16" s="126">
        <v>0</v>
      </c>
      <c r="J16" s="127" t="str">
        <f t="shared" si="0"/>
        <v>0,00</v>
      </c>
      <c r="K16" s="127" t="str">
        <f t="shared" si="1"/>
        <v>0,00</v>
      </c>
      <c r="L16" s="127" t="str">
        <f t="shared" si="2"/>
        <v>0,00</v>
      </c>
      <c r="M16" s="123" t="str">
        <f t="shared" si="3"/>
        <v>0,00</v>
      </c>
    </row>
    <row r="17" spans="1:11" x14ac:dyDescent="0.2">
      <c r="A17" s="2"/>
      <c r="B17" s="3"/>
      <c r="C17" s="3"/>
      <c r="D17" s="2"/>
      <c r="E17" s="2"/>
      <c r="F17" s="2"/>
      <c r="G17" s="2"/>
      <c r="H17" s="2"/>
      <c r="I17" s="2"/>
      <c r="J17" s="2"/>
      <c r="K17" s="2"/>
    </row>
    <row r="18" spans="1:11" x14ac:dyDescent="0.2">
      <c r="A18" s="2"/>
      <c r="B18" s="3"/>
      <c r="C18" s="3"/>
      <c r="D18" s="2"/>
      <c r="E18" s="2"/>
      <c r="F18" s="2"/>
      <c r="G18" s="2"/>
      <c r="H18" s="2"/>
      <c r="I18" s="2"/>
      <c r="J18" s="2"/>
      <c r="K18" s="2"/>
    </row>
    <row r="19" spans="1:11" x14ac:dyDescent="0.2">
      <c r="A19" s="2"/>
      <c r="B19" s="3"/>
      <c r="C19" s="3"/>
      <c r="D19" s="2"/>
      <c r="E19" s="2"/>
      <c r="F19" s="2"/>
      <c r="G19" s="2"/>
      <c r="H19" s="2"/>
      <c r="I19" s="2"/>
      <c r="J19" s="2"/>
      <c r="K19" s="2"/>
    </row>
  </sheetData>
  <mergeCells count="12">
    <mergeCell ref="L3:L4"/>
    <mergeCell ref="A3:A4"/>
    <mergeCell ref="H3:I3"/>
    <mergeCell ref="M3:M4"/>
    <mergeCell ref="A1:B2"/>
    <mergeCell ref="D1:J1"/>
    <mergeCell ref="D2:J2"/>
    <mergeCell ref="B3:B4"/>
    <mergeCell ref="C3:C4"/>
    <mergeCell ref="D3:E3"/>
    <mergeCell ref="F3:G3"/>
    <mergeCell ref="J3:K3"/>
  </mergeCells>
  <phoneticPr fontId="1" type="noConversion"/>
  <dataValidations count="1">
    <dataValidation allowBlank="1" showInputMessage="1" showErrorMessage="1" promptTitle="ATENÇÃO !" prompt="Não apague as fórmulas desta célula._x000a_Elas são imprescindíveis para o cálculo das taxas." sqref="J5:K16"/>
  </dataValidations>
  <printOptions horizontalCentered="1"/>
  <pageMargins left="0.23622047244094491" right="0.15748031496062992" top="0.27559055118110237" bottom="0.39370078740157483" header="0.43307086614173229" footer="0.39370078740157483"/>
  <pageSetup paperSize="9" scale="72" orientation="landscape" horizontalDpi="4294967294" verticalDpi="300" r:id="rId1"/>
  <headerFooter alignWithMargins="0"/>
  <ignoredErrors>
    <ignoredError sqref="K6:L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AG65"/>
  <sheetViews>
    <sheetView showWhiteSpace="0" view="pageBreakPreview" topLeftCell="A19" zoomScale="65" zoomScaleNormal="100" zoomScaleSheetLayoutView="65" workbookViewId="0">
      <selection activeCell="AL4" sqref="AL4"/>
    </sheetView>
  </sheetViews>
  <sheetFormatPr defaultRowHeight="12.75" x14ac:dyDescent="0.2"/>
  <cols>
    <col min="1" max="1" width="1.28515625" style="11" customWidth="1"/>
    <col min="2" max="2" width="18.7109375" style="11" customWidth="1"/>
    <col min="3" max="3" width="11.140625" style="11" customWidth="1"/>
    <col min="4" max="4" width="13.140625" style="11" customWidth="1"/>
    <col min="5" max="5" width="8.42578125" style="11" customWidth="1"/>
    <col min="6" max="6" width="18" style="11" customWidth="1"/>
    <col min="7" max="7" width="9.140625" style="11"/>
    <col min="8" max="8" width="13.85546875" style="11" customWidth="1"/>
    <col min="9" max="9" width="11.28515625" style="11" customWidth="1"/>
    <col min="10" max="10" width="15" style="11" customWidth="1"/>
    <col min="11" max="11" width="12.28515625" style="11" customWidth="1"/>
    <col min="12" max="12" width="0" style="11" hidden="1" customWidth="1"/>
    <col min="13" max="13" width="1.28515625" style="11" customWidth="1"/>
    <col min="14" max="14" width="18.7109375" style="11" customWidth="1"/>
    <col min="15" max="15" width="11.140625" style="11" customWidth="1"/>
    <col min="16" max="16" width="13.7109375" style="11" customWidth="1"/>
    <col min="17" max="17" width="8.42578125" style="11" customWidth="1"/>
    <col min="18" max="18" width="18" style="11" customWidth="1"/>
    <col min="19" max="19" width="11.42578125" style="11" customWidth="1"/>
    <col min="20" max="20" width="13.85546875" style="11" customWidth="1"/>
    <col min="21" max="21" width="11.28515625" style="11" customWidth="1"/>
    <col min="22" max="22" width="12.5703125" style="11" customWidth="1"/>
    <col min="23" max="23" width="12.28515625" style="11" customWidth="1"/>
    <col min="24" max="24" width="0" style="11" hidden="1" customWidth="1"/>
    <col min="25" max="25" width="1.28515625" style="11" customWidth="1"/>
    <col min="26" max="26" width="5" style="11" customWidth="1"/>
    <col min="27" max="29" width="10.7109375" style="11" customWidth="1"/>
    <col min="30" max="30" width="3" style="11" customWidth="1"/>
    <col min="31" max="33" width="10.7109375" style="11" customWidth="1"/>
    <col min="34" max="16384" width="9.140625" style="11"/>
  </cols>
  <sheetData>
    <row r="1" spans="1:33" ht="28.5" customHeight="1" x14ac:dyDescent="0.2">
      <c r="A1" s="293"/>
      <c r="B1" s="294"/>
      <c r="C1" s="294"/>
      <c r="D1" s="294"/>
      <c r="E1" s="295"/>
      <c r="F1" s="320" t="s">
        <v>72</v>
      </c>
      <c r="G1" s="321"/>
      <c r="H1" s="321"/>
      <c r="I1" s="321"/>
      <c r="J1" s="321"/>
      <c r="K1" s="321"/>
      <c r="L1" s="321"/>
      <c r="M1" s="321"/>
      <c r="N1" s="321"/>
      <c r="O1" s="321"/>
      <c r="P1" s="321"/>
      <c r="Q1" s="321"/>
      <c r="R1" s="321"/>
      <c r="S1" s="302" t="s">
        <v>50</v>
      </c>
      <c r="T1" s="303"/>
      <c r="U1" s="303"/>
      <c r="V1" s="315">
        <f ca="1">TODAY()</f>
        <v>42452</v>
      </c>
      <c r="W1" s="316"/>
      <c r="X1" s="316"/>
      <c r="Y1" s="317"/>
      <c r="Z1" s="86"/>
      <c r="AA1" s="87"/>
      <c r="AB1" s="87"/>
      <c r="AC1" s="87"/>
      <c r="AD1" s="87"/>
      <c r="AE1" s="87"/>
      <c r="AF1" s="87"/>
      <c r="AG1" s="87"/>
    </row>
    <row r="2" spans="1:33" ht="28.5" customHeight="1" x14ac:dyDescent="0.2">
      <c r="A2" s="296"/>
      <c r="B2" s="297"/>
      <c r="C2" s="297"/>
      <c r="D2" s="297"/>
      <c r="E2" s="298"/>
      <c r="F2" s="322">
        <f>Estatistica!D2</f>
        <v>0</v>
      </c>
      <c r="G2" s="323"/>
      <c r="H2" s="323"/>
      <c r="I2" s="323"/>
      <c r="J2" s="323"/>
      <c r="K2" s="323"/>
      <c r="L2" s="323"/>
      <c r="M2" s="323"/>
      <c r="N2" s="323"/>
      <c r="O2" s="323"/>
      <c r="P2" s="323"/>
      <c r="Q2" s="323"/>
      <c r="R2" s="323"/>
      <c r="S2" s="304" t="s">
        <v>71</v>
      </c>
      <c r="T2" s="305"/>
      <c r="U2" s="305"/>
      <c r="V2" s="311">
        <f ca="1">V1+30</f>
        <v>42482</v>
      </c>
      <c r="W2" s="312"/>
      <c r="X2" s="312"/>
      <c r="Y2" s="313"/>
      <c r="Z2" s="86"/>
      <c r="AA2" s="87"/>
      <c r="AB2" s="87"/>
      <c r="AC2" s="87"/>
      <c r="AD2" s="87"/>
      <c r="AE2" s="87"/>
      <c r="AF2" s="87"/>
      <c r="AG2" s="87"/>
    </row>
    <row r="3" spans="1:33" ht="28.5" customHeight="1" thickBot="1" x14ac:dyDescent="0.25">
      <c r="A3" s="299"/>
      <c r="B3" s="300"/>
      <c r="C3" s="300"/>
      <c r="D3" s="300"/>
      <c r="E3" s="301"/>
      <c r="F3" s="324" t="s">
        <v>114</v>
      </c>
      <c r="G3" s="325"/>
      <c r="H3" s="325"/>
      <c r="I3" s="325"/>
      <c r="J3" s="325"/>
      <c r="K3" s="325"/>
      <c r="L3" s="325"/>
      <c r="M3" s="325"/>
      <c r="N3" s="325"/>
      <c r="O3" s="325"/>
      <c r="P3" s="325"/>
      <c r="Q3" s="325"/>
      <c r="R3" s="325"/>
      <c r="S3" s="306" t="s">
        <v>51</v>
      </c>
      <c r="T3" s="307"/>
      <c r="U3" s="307"/>
      <c r="V3" s="318" t="s">
        <v>70</v>
      </c>
      <c r="W3" s="318"/>
      <c r="X3" s="318"/>
      <c r="Y3" s="319"/>
      <c r="Z3" s="88"/>
      <c r="AA3" s="87"/>
      <c r="AB3" s="87"/>
      <c r="AC3" s="87"/>
      <c r="AD3" s="87"/>
      <c r="AE3" s="87"/>
      <c r="AF3" s="87"/>
      <c r="AG3" s="87"/>
    </row>
    <row r="4" spans="1:33" ht="7.5" customHeight="1" thickBot="1" x14ac:dyDescent="0.25">
      <c r="A4" s="89"/>
      <c r="B4" s="90"/>
      <c r="C4" s="90"/>
      <c r="D4" s="90"/>
      <c r="E4" s="90"/>
      <c r="F4" s="90"/>
      <c r="G4" s="90"/>
      <c r="H4" s="90"/>
      <c r="I4" s="90"/>
      <c r="J4" s="90"/>
      <c r="K4" s="90"/>
      <c r="L4" s="90"/>
      <c r="M4" s="90"/>
      <c r="N4" s="90"/>
      <c r="O4" s="90"/>
      <c r="P4" s="90"/>
      <c r="Q4" s="90"/>
      <c r="R4" s="90"/>
      <c r="S4" s="91"/>
      <c r="T4" s="91"/>
      <c r="U4" s="91"/>
      <c r="V4" s="91"/>
      <c r="W4" s="91"/>
      <c r="X4" s="14"/>
      <c r="Y4" s="104"/>
      <c r="Z4" s="91"/>
      <c r="AA4" s="87"/>
      <c r="AB4" s="87"/>
      <c r="AC4" s="87"/>
      <c r="AD4" s="87"/>
      <c r="AE4" s="87"/>
      <c r="AF4" s="87"/>
      <c r="AG4" s="87"/>
    </row>
    <row r="5" spans="1:33" ht="27" customHeight="1" x14ac:dyDescent="0.2">
      <c r="A5" s="92"/>
      <c r="B5" s="274" t="s">
        <v>46</v>
      </c>
      <c r="C5" s="275"/>
      <c r="D5" s="275"/>
      <c r="E5" s="275"/>
      <c r="F5" s="275"/>
      <c r="G5" s="275"/>
      <c r="H5" s="275"/>
      <c r="I5" s="275"/>
      <c r="J5" s="275"/>
      <c r="K5" s="276"/>
      <c r="L5" s="46"/>
      <c r="M5" s="93"/>
      <c r="N5" s="274" t="s">
        <v>48</v>
      </c>
      <c r="O5" s="275"/>
      <c r="P5" s="275"/>
      <c r="Q5" s="275"/>
      <c r="R5" s="275"/>
      <c r="S5" s="275"/>
      <c r="T5" s="275"/>
      <c r="U5" s="275"/>
      <c r="V5" s="275"/>
      <c r="W5" s="276"/>
      <c r="X5" s="12"/>
      <c r="Y5" s="94"/>
      <c r="Z5" s="93"/>
      <c r="AA5" s="87"/>
      <c r="AB5" s="87"/>
      <c r="AC5" s="87"/>
      <c r="AD5" s="46"/>
      <c r="AE5" s="87"/>
      <c r="AF5" s="87"/>
      <c r="AG5" s="87"/>
    </row>
    <row r="6" spans="1:33" ht="27" customHeight="1" thickBot="1" x14ac:dyDescent="0.25">
      <c r="A6" s="92"/>
      <c r="B6" s="314"/>
      <c r="C6" s="279"/>
      <c r="D6" s="279"/>
      <c r="E6" s="279"/>
      <c r="F6" s="279"/>
      <c r="G6" s="279"/>
      <c r="H6" s="279"/>
      <c r="I6" s="279"/>
      <c r="J6" s="279"/>
      <c r="K6" s="280"/>
      <c r="L6" s="95"/>
      <c r="M6" s="96"/>
      <c r="N6" s="314"/>
      <c r="O6" s="279"/>
      <c r="P6" s="279"/>
      <c r="Q6" s="279"/>
      <c r="R6" s="279"/>
      <c r="S6" s="279"/>
      <c r="T6" s="279"/>
      <c r="U6" s="279"/>
      <c r="V6" s="279"/>
      <c r="W6" s="280"/>
      <c r="X6" s="97"/>
      <c r="Y6" s="98"/>
      <c r="Z6" s="96"/>
      <c r="AA6" s="308" t="s">
        <v>53</v>
      </c>
      <c r="AB6" s="309"/>
      <c r="AC6" s="310"/>
      <c r="AD6" s="47"/>
      <c r="AE6" s="308" t="s">
        <v>54</v>
      </c>
      <c r="AF6" s="309"/>
      <c r="AG6" s="310"/>
    </row>
    <row r="7" spans="1:33" ht="15" customHeight="1" x14ac:dyDescent="0.2">
      <c r="A7" s="92"/>
      <c r="B7" s="281" t="s">
        <v>40</v>
      </c>
      <c r="C7" s="282"/>
      <c r="D7" s="287"/>
      <c r="E7" s="71"/>
      <c r="F7" s="63"/>
      <c r="G7" s="63"/>
      <c r="H7" s="63"/>
      <c r="I7" s="63"/>
      <c r="J7" s="63"/>
      <c r="K7" s="64"/>
      <c r="L7" s="47"/>
      <c r="M7" s="99"/>
      <c r="N7" s="281" t="s">
        <v>40</v>
      </c>
      <c r="O7" s="282"/>
      <c r="P7" s="287"/>
      <c r="Q7" s="70"/>
      <c r="R7" s="63"/>
      <c r="S7" s="63"/>
      <c r="T7" s="63"/>
      <c r="U7" s="63"/>
      <c r="V7" s="63"/>
      <c r="W7" s="64"/>
      <c r="X7" s="100"/>
      <c r="Y7" s="101"/>
      <c r="Z7" s="99"/>
      <c r="AA7" s="23" t="s">
        <v>27</v>
      </c>
      <c r="AB7" s="22" t="s">
        <v>47</v>
      </c>
      <c r="AC7" s="22" t="s">
        <v>44</v>
      </c>
      <c r="AD7" s="47"/>
      <c r="AE7" s="23" t="s">
        <v>27</v>
      </c>
      <c r="AF7" s="22" t="s">
        <v>45</v>
      </c>
      <c r="AG7" s="22" t="s">
        <v>44</v>
      </c>
    </row>
    <row r="8" spans="1:33" ht="15" customHeight="1" x14ac:dyDescent="0.2">
      <c r="A8" s="92"/>
      <c r="B8" s="283"/>
      <c r="C8" s="284"/>
      <c r="D8" s="288"/>
      <c r="E8" s="72"/>
      <c r="F8" s="39"/>
      <c r="G8" s="39"/>
      <c r="H8" s="39"/>
      <c r="I8" s="39"/>
      <c r="J8" s="39"/>
      <c r="K8" s="48"/>
      <c r="L8" s="47"/>
      <c r="M8" s="99"/>
      <c r="N8" s="283"/>
      <c r="O8" s="284"/>
      <c r="P8" s="288"/>
      <c r="Q8" s="47"/>
      <c r="R8" s="39"/>
      <c r="S8" s="39"/>
      <c r="T8" s="39"/>
      <c r="U8" s="39"/>
      <c r="V8" s="39"/>
      <c r="W8" s="48"/>
      <c r="X8" s="100"/>
      <c r="Y8" s="101"/>
      <c r="Z8" s="99"/>
      <c r="AA8" s="21" t="s">
        <v>43</v>
      </c>
      <c r="AB8" s="17">
        <v>20</v>
      </c>
      <c r="AC8" s="16" t="str">
        <f>Estatistica!J5</f>
        <v>0,00</v>
      </c>
      <c r="AD8" s="47"/>
      <c r="AE8" s="21" t="s">
        <v>43</v>
      </c>
      <c r="AF8" s="17">
        <v>20</v>
      </c>
      <c r="AG8" s="16" t="str">
        <f>Estatistica!K5</f>
        <v>0,00</v>
      </c>
    </row>
    <row r="9" spans="1:33" ht="15" customHeight="1" thickBot="1" x14ac:dyDescent="0.25">
      <c r="A9" s="92"/>
      <c r="B9" s="285"/>
      <c r="C9" s="286"/>
      <c r="D9" s="289"/>
      <c r="E9" s="72"/>
      <c r="F9" s="39"/>
      <c r="G9" s="39"/>
      <c r="H9" s="39"/>
      <c r="I9" s="39"/>
      <c r="J9" s="39"/>
      <c r="K9" s="48"/>
      <c r="L9" s="47"/>
      <c r="M9" s="99"/>
      <c r="N9" s="285"/>
      <c r="O9" s="286"/>
      <c r="P9" s="289"/>
      <c r="Q9" s="47"/>
      <c r="R9" s="39"/>
      <c r="S9" s="39"/>
      <c r="T9" s="39"/>
      <c r="U9" s="39"/>
      <c r="V9" s="39"/>
      <c r="W9" s="48"/>
      <c r="X9" s="100"/>
      <c r="Y9" s="101"/>
      <c r="Z9" s="99"/>
      <c r="AA9" s="18" t="s">
        <v>42</v>
      </c>
      <c r="AB9" s="17">
        <v>20</v>
      </c>
      <c r="AC9" s="16" t="str">
        <f>Estatistica!J6</f>
        <v>0,00</v>
      </c>
      <c r="AD9" s="47"/>
      <c r="AE9" s="18" t="s">
        <v>42</v>
      </c>
      <c r="AF9" s="17">
        <v>20</v>
      </c>
      <c r="AG9" s="16" t="str">
        <f>Estatistica!K6</f>
        <v>0,00</v>
      </c>
    </row>
    <row r="10" spans="1:33" ht="15" customHeight="1" x14ac:dyDescent="0.2">
      <c r="A10" s="92"/>
      <c r="B10" s="272" t="s">
        <v>68</v>
      </c>
      <c r="C10" s="273"/>
      <c r="D10" s="290"/>
      <c r="E10" s="72"/>
      <c r="F10" s="39"/>
      <c r="G10" s="39"/>
      <c r="H10" s="39"/>
      <c r="I10" s="39"/>
      <c r="J10" s="39"/>
      <c r="K10" s="48"/>
      <c r="L10" s="47"/>
      <c r="M10" s="99"/>
      <c r="N10" s="272" t="s">
        <v>68</v>
      </c>
      <c r="O10" s="273"/>
      <c r="P10" s="292"/>
      <c r="Q10" s="38"/>
      <c r="R10" s="39"/>
      <c r="S10" s="39"/>
      <c r="T10" s="39"/>
      <c r="U10" s="39"/>
      <c r="V10" s="39"/>
      <c r="W10" s="48"/>
      <c r="X10" s="100"/>
      <c r="Y10" s="101"/>
      <c r="Z10" s="99"/>
      <c r="AA10" s="18" t="s">
        <v>41</v>
      </c>
      <c r="AB10" s="17">
        <v>20</v>
      </c>
      <c r="AC10" s="16" t="str">
        <f>Estatistica!J7</f>
        <v>0,00</v>
      </c>
      <c r="AD10" s="47"/>
      <c r="AE10" s="18" t="s">
        <v>41</v>
      </c>
      <c r="AF10" s="17">
        <v>20</v>
      </c>
      <c r="AG10" s="16" t="str">
        <f>Estatistica!K7</f>
        <v>0,00</v>
      </c>
    </row>
    <row r="11" spans="1:33" ht="15" customHeight="1" x14ac:dyDescent="0.2">
      <c r="A11" s="92"/>
      <c r="B11" s="272"/>
      <c r="C11" s="273"/>
      <c r="D11" s="290"/>
      <c r="E11" s="72"/>
      <c r="F11" s="39"/>
      <c r="G11" s="39"/>
      <c r="H11" s="39"/>
      <c r="I11" s="39"/>
      <c r="J11" s="39"/>
      <c r="K11" s="48"/>
      <c r="L11" s="47"/>
      <c r="M11" s="99"/>
      <c r="N11" s="272"/>
      <c r="O11" s="273"/>
      <c r="P11" s="292"/>
      <c r="Q11" s="38"/>
      <c r="R11" s="39"/>
      <c r="S11" s="39"/>
      <c r="T11" s="39"/>
      <c r="U11" s="39"/>
      <c r="V11" s="39"/>
      <c r="W11" s="48"/>
      <c r="X11" s="100"/>
      <c r="Y11" s="101"/>
      <c r="Z11" s="99"/>
      <c r="AA11" s="18" t="s">
        <v>39</v>
      </c>
      <c r="AB11" s="17">
        <v>20</v>
      </c>
      <c r="AC11" s="16" t="str">
        <f>Estatistica!J8</f>
        <v>0,00</v>
      </c>
      <c r="AD11" s="47"/>
      <c r="AE11" s="18" t="s">
        <v>39</v>
      </c>
      <c r="AF11" s="17">
        <v>20</v>
      </c>
      <c r="AG11" s="16" t="str">
        <f>Estatistica!K8</f>
        <v>0,00</v>
      </c>
    </row>
    <row r="12" spans="1:33" ht="15" customHeight="1" x14ac:dyDescent="0.2">
      <c r="A12" s="92"/>
      <c r="B12" s="272"/>
      <c r="C12" s="273"/>
      <c r="D12" s="290"/>
      <c r="E12" s="72"/>
      <c r="F12" s="39"/>
      <c r="G12" s="39"/>
      <c r="H12" s="39"/>
      <c r="I12" s="39"/>
      <c r="J12" s="39"/>
      <c r="K12" s="48"/>
      <c r="L12" s="47"/>
      <c r="M12" s="99"/>
      <c r="N12" s="272"/>
      <c r="O12" s="273"/>
      <c r="P12" s="292"/>
      <c r="Q12" s="38"/>
      <c r="R12" s="39"/>
      <c r="S12" s="39"/>
      <c r="T12" s="39"/>
      <c r="U12" s="39"/>
      <c r="V12" s="39"/>
      <c r="W12" s="48"/>
      <c r="X12" s="100"/>
      <c r="Y12" s="101"/>
      <c r="Z12" s="99"/>
      <c r="AA12" s="18" t="s">
        <v>38</v>
      </c>
      <c r="AB12" s="17">
        <v>20</v>
      </c>
      <c r="AC12" s="16" t="str">
        <f>Estatistica!J9</f>
        <v>0,00</v>
      </c>
      <c r="AD12" s="47"/>
      <c r="AE12" s="18" t="s">
        <v>38</v>
      </c>
      <c r="AF12" s="17">
        <v>20</v>
      </c>
      <c r="AG12" s="16" t="str">
        <f>Estatistica!K9</f>
        <v>0,00</v>
      </c>
    </row>
    <row r="13" spans="1:33" ht="15" customHeight="1" x14ac:dyDescent="0.2">
      <c r="A13" s="92"/>
      <c r="B13" s="272"/>
      <c r="C13" s="273"/>
      <c r="D13" s="290"/>
      <c r="E13" s="72"/>
      <c r="F13" s="39"/>
      <c r="G13" s="39"/>
      <c r="H13" s="39"/>
      <c r="I13" s="39"/>
      <c r="J13" s="39"/>
      <c r="K13" s="48"/>
      <c r="L13" s="47"/>
      <c r="M13" s="99"/>
      <c r="N13" s="272"/>
      <c r="O13" s="273"/>
      <c r="P13" s="292"/>
      <c r="Q13" s="38"/>
      <c r="R13" s="39"/>
      <c r="S13" s="39"/>
      <c r="T13" s="39"/>
      <c r="U13" s="39"/>
      <c r="V13" s="39"/>
      <c r="W13" s="48"/>
      <c r="X13" s="100"/>
      <c r="Y13" s="101"/>
      <c r="Z13" s="99"/>
      <c r="AA13" s="18" t="s">
        <v>37</v>
      </c>
      <c r="AB13" s="17">
        <v>20</v>
      </c>
      <c r="AC13" s="16" t="str">
        <f>Estatistica!J10</f>
        <v>0,00</v>
      </c>
      <c r="AD13" s="47"/>
      <c r="AE13" s="18" t="s">
        <v>37</v>
      </c>
      <c r="AF13" s="17">
        <v>20</v>
      </c>
      <c r="AG13" s="16" t="str">
        <f>Estatistica!K10</f>
        <v>0,00</v>
      </c>
    </row>
    <row r="14" spans="1:33" ht="15" x14ac:dyDescent="0.2">
      <c r="A14" s="92"/>
      <c r="B14" s="272"/>
      <c r="C14" s="273"/>
      <c r="D14" s="290"/>
      <c r="E14" s="72"/>
      <c r="F14" s="39"/>
      <c r="G14" s="39"/>
      <c r="H14" s="39"/>
      <c r="I14" s="39"/>
      <c r="J14" s="39"/>
      <c r="K14" s="48"/>
      <c r="L14" s="47"/>
      <c r="M14" s="99"/>
      <c r="N14" s="272"/>
      <c r="O14" s="273"/>
      <c r="P14" s="292"/>
      <c r="Q14" s="38"/>
      <c r="R14" s="39"/>
      <c r="S14" s="39"/>
      <c r="T14" s="39"/>
      <c r="U14" s="39"/>
      <c r="V14" s="39"/>
      <c r="W14" s="48"/>
      <c r="X14" s="100"/>
      <c r="Y14" s="101"/>
      <c r="Z14" s="99"/>
      <c r="AA14" s="18" t="s">
        <v>36</v>
      </c>
      <c r="AB14" s="17">
        <v>20</v>
      </c>
      <c r="AC14" s="16" t="str">
        <f>Estatistica!J11</f>
        <v>0,00</v>
      </c>
      <c r="AD14" s="47"/>
      <c r="AE14" s="18" t="s">
        <v>36</v>
      </c>
      <c r="AF14" s="17">
        <v>20</v>
      </c>
      <c r="AG14" s="16" t="str">
        <f>Estatistica!K11</f>
        <v>0,00</v>
      </c>
    </row>
    <row r="15" spans="1:33" ht="15" x14ac:dyDescent="0.2">
      <c r="A15" s="92"/>
      <c r="B15" s="272"/>
      <c r="C15" s="273"/>
      <c r="D15" s="290"/>
      <c r="E15" s="72"/>
      <c r="F15" s="39"/>
      <c r="G15" s="39"/>
      <c r="H15" s="39"/>
      <c r="I15" s="39"/>
      <c r="J15" s="39"/>
      <c r="K15" s="48"/>
      <c r="L15" s="47"/>
      <c r="M15" s="99"/>
      <c r="N15" s="272"/>
      <c r="O15" s="273"/>
      <c r="P15" s="292"/>
      <c r="Q15" s="38"/>
      <c r="R15" s="39"/>
      <c r="S15" s="39"/>
      <c r="T15" s="39"/>
      <c r="U15" s="39"/>
      <c r="V15" s="39"/>
      <c r="W15" s="48"/>
      <c r="X15" s="100"/>
      <c r="Y15" s="101"/>
      <c r="Z15" s="99"/>
      <c r="AA15" s="18" t="s">
        <v>35</v>
      </c>
      <c r="AB15" s="17">
        <v>20</v>
      </c>
      <c r="AC15" s="16" t="str">
        <f>Estatistica!J12</f>
        <v>0,00</v>
      </c>
      <c r="AD15" s="47"/>
      <c r="AE15" s="18" t="s">
        <v>35</v>
      </c>
      <c r="AF15" s="17">
        <v>20</v>
      </c>
      <c r="AG15" s="16" t="str">
        <f>Estatistica!K12</f>
        <v>0,00</v>
      </c>
    </row>
    <row r="16" spans="1:33" ht="15" x14ac:dyDescent="0.2">
      <c r="A16" s="92"/>
      <c r="B16" s="272"/>
      <c r="C16" s="273"/>
      <c r="D16" s="290"/>
      <c r="E16" s="72"/>
      <c r="F16" s="39"/>
      <c r="G16" s="39"/>
      <c r="H16" s="39"/>
      <c r="I16" s="39"/>
      <c r="J16" s="39"/>
      <c r="K16" s="48"/>
      <c r="L16" s="47"/>
      <c r="M16" s="99"/>
      <c r="N16" s="272"/>
      <c r="O16" s="273"/>
      <c r="P16" s="292"/>
      <c r="Q16" s="38"/>
      <c r="R16" s="39"/>
      <c r="S16" s="39"/>
      <c r="T16" s="39"/>
      <c r="U16" s="39"/>
      <c r="V16" s="39"/>
      <c r="W16" s="48"/>
      <c r="X16" s="100"/>
      <c r="Y16" s="101"/>
      <c r="Z16" s="99"/>
      <c r="AA16" s="18" t="s">
        <v>34</v>
      </c>
      <c r="AB16" s="17">
        <v>20</v>
      </c>
      <c r="AC16" s="16" t="str">
        <f>Estatistica!J13</f>
        <v>0,00</v>
      </c>
      <c r="AD16" s="47"/>
      <c r="AE16" s="18" t="s">
        <v>34</v>
      </c>
      <c r="AF16" s="17">
        <v>20</v>
      </c>
      <c r="AG16" s="16" t="str">
        <f>Estatistica!K13</f>
        <v>0,00</v>
      </c>
    </row>
    <row r="17" spans="1:33" ht="15" x14ac:dyDescent="0.2">
      <c r="A17" s="92"/>
      <c r="B17" s="272"/>
      <c r="C17" s="273"/>
      <c r="D17" s="290"/>
      <c r="E17" s="73"/>
      <c r="F17" s="41"/>
      <c r="G17" s="41"/>
      <c r="H17" s="41"/>
      <c r="I17" s="41"/>
      <c r="J17" s="41"/>
      <c r="K17" s="49"/>
      <c r="L17" s="46"/>
      <c r="M17" s="93"/>
      <c r="N17" s="272"/>
      <c r="O17" s="273"/>
      <c r="P17" s="292"/>
      <c r="Q17" s="40"/>
      <c r="R17" s="41"/>
      <c r="S17" s="41"/>
      <c r="T17" s="41"/>
      <c r="U17" s="41"/>
      <c r="V17" s="41"/>
      <c r="W17" s="49"/>
      <c r="X17" s="24"/>
      <c r="Y17" s="94"/>
      <c r="Z17" s="93"/>
      <c r="AA17" s="18" t="s">
        <v>33</v>
      </c>
      <c r="AB17" s="17">
        <v>20</v>
      </c>
      <c r="AC17" s="16" t="str">
        <f>Estatistica!J14</f>
        <v>0,00</v>
      </c>
      <c r="AD17" s="46"/>
      <c r="AE17" s="18" t="s">
        <v>33</v>
      </c>
      <c r="AF17" s="17">
        <v>20</v>
      </c>
      <c r="AG17" s="16" t="str">
        <f>Estatistica!K14</f>
        <v>0,00</v>
      </c>
    </row>
    <row r="18" spans="1:33" ht="15.75" thickBot="1" x14ac:dyDescent="0.25">
      <c r="A18" s="92"/>
      <c r="B18" s="272"/>
      <c r="C18" s="273"/>
      <c r="D18" s="290"/>
      <c r="E18" s="73"/>
      <c r="F18" s="41"/>
      <c r="G18" s="41"/>
      <c r="H18" s="41"/>
      <c r="I18" s="41"/>
      <c r="J18" s="41"/>
      <c r="K18" s="49"/>
      <c r="L18" s="46"/>
      <c r="M18" s="93"/>
      <c r="N18" s="272"/>
      <c r="O18" s="273"/>
      <c r="P18" s="292"/>
      <c r="Q18" s="40"/>
      <c r="R18" s="41"/>
      <c r="S18" s="41"/>
      <c r="T18" s="41"/>
      <c r="U18" s="41"/>
      <c r="V18" s="41"/>
      <c r="W18" s="49"/>
      <c r="X18" s="24"/>
      <c r="Y18" s="94"/>
      <c r="Z18" s="93"/>
      <c r="AA18" s="18" t="s">
        <v>32</v>
      </c>
      <c r="AB18" s="17">
        <v>20</v>
      </c>
      <c r="AC18" s="16" t="str">
        <f>Estatistica!J15</f>
        <v>0,00</v>
      </c>
      <c r="AD18" s="46"/>
      <c r="AE18" s="18" t="s">
        <v>32</v>
      </c>
      <c r="AF18" s="17">
        <v>20</v>
      </c>
      <c r="AG18" s="16" t="str">
        <f>Estatistica!K15</f>
        <v>0,00</v>
      </c>
    </row>
    <row r="19" spans="1:33" ht="15" x14ac:dyDescent="0.2">
      <c r="A19" s="92"/>
      <c r="B19" s="281" t="s">
        <v>52</v>
      </c>
      <c r="C19" s="282"/>
      <c r="D19" s="287"/>
      <c r="E19" s="73"/>
      <c r="F19" s="41"/>
      <c r="G19" s="41"/>
      <c r="H19" s="41"/>
      <c r="I19" s="41"/>
      <c r="J19" s="41"/>
      <c r="K19" s="49"/>
      <c r="L19" s="46"/>
      <c r="M19" s="93"/>
      <c r="N19" s="281" t="s">
        <v>52</v>
      </c>
      <c r="O19" s="282"/>
      <c r="P19" s="287"/>
      <c r="Q19" s="46"/>
      <c r="R19" s="41"/>
      <c r="S19" s="41"/>
      <c r="T19" s="41"/>
      <c r="U19" s="41"/>
      <c r="V19" s="41"/>
      <c r="W19" s="49"/>
      <c r="X19" s="24"/>
      <c r="Y19" s="94"/>
      <c r="Z19" s="93"/>
      <c r="AA19" s="18" t="s">
        <v>31</v>
      </c>
      <c r="AB19" s="17">
        <v>20</v>
      </c>
      <c r="AC19" s="16" t="str">
        <f>Estatistica!J16</f>
        <v>0,00</v>
      </c>
      <c r="AD19" s="44"/>
      <c r="AE19" s="18" t="s">
        <v>31</v>
      </c>
      <c r="AF19" s="17">
        <v>20</v>
      </c>
      <c r="AG19" s="16" t="str">
        <f>Estatistica!K16</f>
        <v>0,00</v>
      </c>
    </row>
    <row r="20" spans="1:33" ht="15" x14ac:dyDescent="0.2">
      <c r="A20" s="92"/>
      <c r="B20" s="283"/>
      <c r="C20" s="284"/>
      <c r="D20" s="288"/>
      <c r="E20" s="74"/>
      <c r="F20" s="43"/>
      <c r="G20" s="43"/>
      <c r="H20" s="43"/>
      <c r="I20" s="43"/>
      <c r="J20" s="43"/>
      <c r="K20" s="50"/>
      <c r="L20" s="46"/>
      <c r="M20" s="93"/>
      <c r="N20" s="283"/>
      <c r="O20" s="284"/>
      <c r="P20" s="288"/>
      <c r="Q20" s="44"/>
      <c r="R20" s="43"/>
      <c r="S20" s="43"/>
      <c r="T20" s="43"/>
      <c r="U20" s="43"/>
      <c r="V20" s="43"/>
      <c r="W20" s="50"/>
      <c r="X20" s="24"/>
      <c r="Y20" s="94"/>
      <c r="Z20" s="93"/>
      <c r="AA20" s="269"/>
      <c r="AB20" s="270"/>
      <c r="AC20" s="271"/>
      <c r="AD20" s="44"/>
      <c r="AE20" s="269"/>
      <c r="AF20" s="270"/>
      <c r="AG20" s="271"/>
    </row>
    <row r="21" spans="1:33" ht="15.75" thickBot="1" x14ac:dyDescent="0.25">
      <c r="A21" s="92"/>
      <c r="B21" s="285"/>
      <c r="C21" s="286"/>
      <c r="D21" s="289"/>
      <c r="E21" s="74"/>
      <c r="F21" s="43"/>
      <c r="G21" s="43"/>
      <c r="H21" s="43"/>
      <c r="I21" s="43"/>
      <c r="J21" s="43"/>
      <c r="K21" s="50"/>
      <c r="L21" s="46"/>
      <c r="M21" s="93"/>
      <c r="N21" s="285"/>
      <c r="O21" s="286"/>
      <c r="P21" s="289"/>
      <c r="Q21" s="44"/>
      <c r="R21" s="43"/>
      <c r="S21" s="43"/>
      <c r="T21" s="43"/>
      <c r="U21" s="43"/>
      <c r="V21" s="43"/>
      <c r="W21" s="50"/>
      <c r="X21" s="24"/>
      <c r="Y21" s="94"/>
      <c r="Z21" s="93"/>
      <c r="AA21" s="87"/>
      <c r="AB21" s="87"/>
      <c r="AC21" s="87"/>
      <c r="AD21" s="44"/>
      <c r="AE21" s="87"/>
      <c r="AF21" s="87"/>
      <c r="AG21" s="87"/>
    </row>
    <row r="22" spans="1:33" ht="15" x14ac:dyDescent="0.2">
      <c r="A22" s="92"/>
      <c r="B22" s="65" t="s">
        <v>30</v>
      </c>
      <c r="C22" s="66"/>
      <c r="D22" s="67"/>
      <c r="E22" s="74"/>
      <c r="F22" s="43"/>
      <c r="G22" s="43"/>
      <c r="H22" s="43"/>
      <c r="I22" s="43"/>
      <c r="J22" s="43"/>
      <c r="K22" s="50"/>
      <c r="L22" s="46"/>
      <c r="M22" s="93"/>
      <c r="N22" s="57"/>
      <c r="O22" s="58"/>
      <c r="P22" s="59"/>
      <c r="Q22" s="42"/>
      <c r="R22" s="43"/>
      <c r="S22" s="43"/>
      <c r="T22" s="43"/>
      <c r="U22" s="43"/>
      <c r="V22" s="43"/>
      <c r="W22" s="50"/>
      <c r="X22" s="24"/>
      <c r="Y22" s="94"/>
      <c r="Z22" s="93"/>
      <c r="AA22" s="291" t="s">
        <v>2</v>
      </c>
      <c r="AB22" s="291"/>
      <c r="AC22" s="291"/>
      <c r="AD22" s="44"/>
      <c r="AE22" s="291" t="s">
        <v>28</v>
      </c>
      <c r="AF22" s="291"/>
      <c r="AG22" s="291"/>
    </row>
    <row r="23" spans="1:33" ht="15" x14ac:dyDescent="0.2">
      <c r="A23" s="92"/>
      <c r="B23" s="65"/>
      <c r="C23" s="66"/>
      <c r="D23" s="67"/>
      <c r="E23" s="74"/>
      <c r="F23" s="43"/>
      <c r="G23" s="43"/>
      <c r="H23" s="43"/>
      <c r="I23" s="43"/>
      <c r="J23" s="43"/>
      <c r="K23" s="50"/>
      <c r="L23" s="46"/>
      <c r="M23" s="93"/>
      <c r="N23" s="57"/>
      <c r="O23" s="58"/>
      <c r="P23" s="59"/>
      <c r="Q23" s="42"/>
      <c r="R23" s="43"/>
      <c r="S23" s="43"/>
      <c r="T23" s="43"/>
      <c r="U23" s="43"/>
      <c r="V23" s="43"/>
      <c r="W23" s="50"/>
      <c r="X23" s="24"/>
      <c r="Y23" s="94"/>
      <c r="Z23" s="93"/>
      <c r="AA23" s="291"/>
      <c r="AB23" s="291"/>
      <c r="AC23" s="291"/>
      <c r="AD23" s="47"/>
      <c r="AE23" s="291"/>
      <c r="AF23" s="291"/>
      <c r="AG23" s="291"/>
    </row>
    <row r="24" spans="1:33" ht="15" x14ac:dyDescent="0.2">
      <c r="A24" s="92"/>
      <c r="B24" s="65"/>
      <c r="C24" s="66"/>
      <c r="D24" s="67"/>
      <c r="E24" s="74"/>
      <c r="F24" s="43"/>
      <c r="G24" s="43"/>
      <c r="H24" s="43"/>
      <c r="I24" s="43"/>
      <c r="J24" s="43"/>
      <c r="K24" s="50"/>
      <c r="L24" s="46"/>
      <c r="M24" s="93"/>
      <c r="N24" s="57"/>
      <c r="O24" s="58"/>
      <c r="P24" s="59"/>
      <c r="Q24" s="42"/>
      <c r="R24" s="43"/>
      <c r="S24" s="43"/>
      <c r="T24" s="43"/>
      <c r="U24" s="43"/>
      <c r="V24" s="43"/>
      <c r="W24" s="50"/>
      <c r="X24" s="24"/>
      <c r="Y24" s="94"/>
      <c r="Z24" s="93"/>
      <c r="AA24" s="23" t="s">
        <v>27</v>
      </c>
      <c r="AB24" s="85" t="s">
        <v>2</v>
      </c>
      <c r="AC24" s="22" t="s">
        <v>44</v>
      </c>
      <c r="AD24" s="47"/>
      <c r="AE24" s="23" t="s">
        <v>27</v>
      </c>
      <c r="AF24" s="22" t="s">
        <v>45</v>
      </c>
      <c r="AG24" s="22" t="s">
        <v>44</v>
      </c>
    </row>
    <row r="25" spans="1:33" ht="15" x14ac:dyDescent="0.2">
      <c r="A25" s="92"/>
      <c r="B25" s="65"/>
      <c r="C25" s="66"/>
      <c r="D25" s="67"/>
      <c r="E25" s="74"/>
      <c r="F25" s="43"/>
      <c r="G25" s="43"/>
      <c r="H25" s="43"/>
      <c r="I25" s="43"/>
      <c r="J25" s="43"/>
      <c r="K25" s="50"/>
      <c r="L25" s="46"/>
      <c r="M25" s="93"/>
      <c r="N25" s="57"/>
      <c r="O25" s="58"/>
      <c r="P25" s="59"/>
      <c r="Q25" s="42"/>
      <c r="R25" s="43"/>
      <c r="S25" s="43"/>
      <c r="T25" s="43"/>
      <c r="U25" s="43"/>
      <c r="V25" s="43"/>
      <c r="W25" s="50"/>
      <c r="X25" s="24"/>
      <c r="Y25" s="94"/>
      <c r="Z25" s="93"/>
      <c r="AA25" s="21" t="s">
        <v>43</v>
      </c>
      <c r="AB25" s="17">
        <v>500</v>
      </c>
      <c r="AC25" s="16" t="str">
        <f>Estatistica!L5</f>
        <v>0,00</v>
      </c>
      <c r="AD25" s="47"/>
      <c r="AE25" s="21" t="s">
        <v>43</v>
      </c>
      <c r="AF25" s="17">
        <v>1</v>
      </c>
      <c r="AG25" s="16" t="str">
        <f>Estatistica!M5</f>
        <v>0,00</v>
      </c>
    </row>
    <row r="26" spans="1:33" ht="15" x14ac:dyDescent="0.2">
      <c r="A26" s="92"/>
      <c r="B26" s="65"/>
      <c r="C26" s="66"/>
      <c r="D26" s="67"/>
      <c r="E26" s="74"/>
      <c r="F26" s="43"/>
      <c r="G26" s="43"/>
      <c r="H26" s="43"/>
      <c r="I26" s="43"/>
      <c r="J26" s="43"/>
      <c r="K26" s="50"/>
      <c r="L26" s="46"/>
      <c r="M26" s="93"/>
      <c r="N26" s="57"/>
      <c r="O26" s="58"/>
      <c r="P26" s="59"/>
      <c r="Q26" s="42"/>
      <c r="R26" s="43"/>
      <c r="S26" s="43"/>
      <c r="T26" s="43"/>
      <c r="U26" s="43"/>
      <c r="V26" s="43"/>
      <c r="W26" s="50"/>
      <c r="X26" s="24"/>
      <c r="Y26" s="94"/>
      <c r="Z26" s="93"/>
      <c r="AA26" s="18" t="s">
        <v>42</v>
      </c>
      <c r="AB26" s="17">
        <v>500</v>
      </c>
      <c r="AC26" s="16" t="str">
        <f>Estatistica!L6</f>
        <v>0,00</v>
      </c>
      <c r="AD26" s="47"/>
      <c r="AE26" s="18" t="s">
        <v>42</v>
      </c>
      <c r="AF26" s="17">
        <v>1</v>
      </c>
      <c r="AG26" s="16" t="str">
        <f>Estatistica!M6</f>
        <v>0,00</v>
      </c>
    </row>
    <row r="27" spans="1:33" ht="15" x14ac:dyDescent="0.2">
      <c r="A27" s="92"/>
      <c r="B27" s="65"/>
      <c r="C27" s="66"/>
      <c r="D27" s="67"/>
      <c r="E27" s="74"/>
      <c r="F27" s="43"/>
      <c r="G27" s="43"/>
      <c r="H27" s="43"/>
      <c r="I27" s="43"/>
      <c r="J27" s="43"/>
      <c r="K27" s="50"/>
      <c r="L27" s="46"/>
      <c r="M27" s="93"/>
      <c r="N27" s="57"/>
      <c r="O27" s="58"/>
      <c r="P27" s="59"/>
      <c r="Q27" s="42"/>
      <c r="R27" s="43"/>
      <c r="S27" s="43"/>
      <c r="T27" s="43"/>
      <c r="U27" s="43"/>
      <c r="V27" s="43"/>
      <c r="W27" s="50"/>
      <c r="X27" s="24"/>
      <c r="Y27" s="94"/>
      <c r="Z27" s="93"/>
      <c r="AA27" s="18" t="s">
        <v>41</v>
      </c>
      <c r="AB27" s="17">
        <v>500</v>
      </c>
      <c r="AC27" s="16" t="str">
        <f>Estatistica!L7</f>
        <v>0,00</v>
      </c>
      <c r="AD27" s="47"/>
      <c r="AE27" s="18" t="s">
        <v>41</v>
      </c>
      <c r="AF27" s="17">
        <v>1</v>
      </c>
      <c r="AG27" s="16" t="str">
        <f>Estatistica!M7</f>
        <v>0,00</v>
      </c>
    </row>
    <row r="28" spans="1:33" ht="15" x14ac:dyDescent="0.2">
      <c r="A28" s="92"/>
      <c r="B28" s="65"/>
      <c r="C28" s="66"/>
      <c r="D28" s="67"/>
      <c r="E28" s="74"/>
      <c r="F28" s="44"/>
      <c r="G28" s="44"/>
      <c r="H28" s="44"/>
      <c r="I28" s="44"/>
      <c r="J28" s="44"/>
      <c r="K28" s="51"/>
      <c r="L28" s="46"/>
      <c r="M28" s="93"/>
      <c r="N28" s="57"/>
      <c r="O28" s="58"/>
      <c r="P28" s="59"/>
      <c r="Q28" s="42"/>
      <c r="R28" s="44"/>
      <c r="S28" s="44"/>
      <c r="T28" s="44"/>
      <c r="U28" s="44"/>
      <c r="V28" s="44"/>
      <c r="W28" s="51"/>
      <c r="X28" s="24"/>
      <c r="Y28" s="94"/>
      <c r="Z28" s="93"/>
      <c r="AA28" s="18" t="s">
        <v>39</v>
      </c>
      <c r="AB28" s="17">
        <v>500</v>
      </c>
      <c r="AC28" s="16" t="str">
        <f>Estatistica!L8</f>
        <v>0,00</v>
      </c>
      <c r="AD28" s="47"/>
      <c r="AE28" s="18" t="s">
        <v>39</v>
      </c>
      <c r="AF28" s="17">
        <v>1</v>
      </c>
      <c r="AG28" s="16" t="str">
        <f>Estatistica!M8</f>
        <v>0,00</v>
      </c>
    </row>
    <row r="29" spans="1:33" ht="15" x14ac:dyDescent="0.2">
      <c r="A29" s="92"/>
      <c r="B29" s="65"/>
      <c r="C29" s="66"/>
      <c r="D29" s="67"/>
      <c r="E29" s="75"/>
      <c r="F29" s="43"/>
      <c r="G29" s="43"/>
      <c r="H29" s="43"/>
      <c r="I29" s="43"/>
      <c r="J29" s="43"/>
      <c r="K29" s="50"/>
      <c r="L29" s="46"/>
      <c r="M29" s="93"/>
      <c r="N29" s="57"/>
      <c r="O29" s="58"/>
      <c r="P29" s="59"/>
      <c r="Q29" s="45"/>
      <c r="R29" s="43"/>
      <c r="S29" s="43"/>
      <c r="T29" s="43"/>
      <c r="U29" s="43"/>
      <c r="V29" s="43"/>
      <c r="W29" s="50"/>
      <c r="X29" s="24"/>
      <c r="Y29" s="94"/>
      <c r="Z29" s="93"/>
      <c r="AA29" s="18" t="s">
        <v>38</v>
      </c>
      <c r="AB29" s="17">
        <v>500</v>
      </c>
      <c r="AC29" s="16" t="str">
        <f>Estatistica!L9</f>
        <v>0,00</v>
      </c>
      <c r="AD29" s="47"/>
      <c r="AE29" s="18" t="s">
        <v>38</v>
      </c>
      <c r="AF29" s="17">
        <v>1</v>
      </c>
      <c r="AG29" s="16" t="str">
        <f>Estatistica!M9</f>
        <v>0,00</v>
      </c>
    </row>
    <row r="30" spans="1:33" ht="15" x14ac:dyDescent="0.2">
      <c r="A30" s="92"/>
      <c r="B30" s="65"/>
      <c r="C30" s="66"/>
      <c r="D30" s="67"/>
      <c r="E30" s="75"/>
      <c r="F30" s="43"/>
      <c r="G30" s="43"/>
      <c r="H30" s="43"/>
      <c r="I30" s="43"/>
      <c r="J30" s="43"/>
      <c r="K30" s="50"/>
      <c r="L30" s="46"/>
      <c r="M30" s="93"/>
      <c r="N30" s="57"/>
      <c r="O30" s="58"/>
      <c r="P30" s="59"/>
      <c r="Q30" s="45"/>
      <c r="R30" s="43"/>
      <c r="S30" s="43"/>
      <c r="T30" s="43"/>
      <c r="U30" s="43"/>
      <c r="V30" s="43"/>
      <c r="W30" s="50"/>
      <c r="X30" s="24"/>
      <c r="Y30" s="94"/>
      <c r="Z30" s="93"/>
      <c r="AA30" s="18" t="s">
        <v>37</v>
      </c>
      <c r="AB30" s="17">
        <v>500</v>
      </c>
      <c r="AC30" s="16" t="str">
        <f>Estatistica!L10</f>
        <v>0,00</v>
      </c>
      <c r="AD30" s="47"/>
      <c r="AE30" s="18" t="s">
        <v>37</v>
      </c>
      <c r="AF30" s="17">
        <v>1</v>
      </c>
      <c r="AG30" s="16" t="str">
        <f>Estatistica!M10</f>
        <v>0,00</v>
      </c>
    </row>
    <row r="31" spans="1:33" ht="15" x14ac:dyDescent="0.2">
      <c r="A31" s="92"/>
      <c r="B31" s="65"/>
      <c r="C31" s="66"/>
      <c r="D31" s="67"/>
      <c r="E31" s="73"/>
      <c r="F31" s="46"/>
      <c r="G31" s="46"/>
      <c r="H31" s="46"/>
      <c r="I31" s="46"/>
      <c r="J31" s="46"/>
      <c r="K31" s="52"/>
      <c r="L31" s="46"/>
      <c r="M31" s="93"/>
      <c r="N31" s="57"/>
      <c r="O31" s="58"/>
      <c r="P31" s="59"/>
      <c r="Q31" s="40"/>
      <c r="R31" s="46"/>
      <c r="S31" s="46"/>
      <c r="T31" s="46"/>
      <c r="U31" s="46"/>
      <c r="V31" s="46"/>
      <c r="W31" s="52"/>
      <c r="X31" s="24"/>
      <c r="Y31" s="94"/>
      <c r="Z31" s="93"/>
      <c r="AA31" s="18" t="s">
        <v>36</v>
      </c>
      <c r="AB31" s="17">
        <v>500</v>
      </c>
      <c r="AC31" s="16" t="str">
        <f>Estatistica!L11</f>
        <v>0,00</v>
      </c>
      <c r="AD31" s="47"/>
      <c r="AE31" s="18" t="s">
        <v>36</v>
      </c>
      <c r="AF31" s="17">
        <v>1</v>
      </c>
      <c r="AG31" s="16" t="str">
        <f>Estatistica!M11</f>
        <v>0,00</v>
      </c>
    </row>
    <row r="32" spans="1:33" ht="15.75" thickBot="1" x14ac:dyDescent="0.25">
      <c r="A32" s="92"/>
      <c r="B32" s="65"/>
      <c r="C32" s="66"/>
      <c r="D32" s="67"/>
      <c r="E32" s="73"/>
      <c r="F32" s="46"/>
      <c r="G32" s="46"/>
      <c r="H32" s="46"/>
      <c r="I32" s="46"/>
      <c r="J32" s="46"/>
      <c r="K32" s="52"/>
      <c r="L32" s="102"/>
      <c r="M32" s="93"/>
      <c r="N32" s="57"/>
      <c r="O32" s="58"/>
      <c r="P32" s="59"/>
      <c r="Q32" s="46"/>
      <c r="R32" s="46"/>
      <c r="S32" s="46"/>
      <c r="T32" s="46"/>
      <c r="U32" s="46"/>
      <c r="V32" s="46"/>
      <c r="W32" s="52"/>
      <c r="X32" s="103"/>
      <c r="Y32" s="94"/>
      <c r="Z32" s="93"/>
      <c r="AA32" s="18" t="s">
        <v>35</v>
      </c>
      <c r="AB32" s="17">
        <v>500</v>
      </c>
      <c r="AC32" s="16" t="str">
        <f>Estatistica!L12</f>
        <v>0,00</v>
      </c>
      <c r="AD32" s="47"/>
      <c r="AE32" s="18" t="s">
        <v>35</v>
      </c>
      <c r="AF32" s="17">
        <v>1</v>
      </c>
      <c r="AG32" s="16" t="str">
        <f>Estatistica!M12</f>
        <v>0,00</v>
      </c>
    </row>
    <row r="33" spans="1:33" ht="15.75" thickBot="1" x14ac:dyDescent="0.25">
      <c r="A33" s="92"/>
      <c r="B33" s="56"/>
      <c r="C33" s="68"/>
      <c r="D33" s="69"/>
      <c r="E33" s="76"/>
      <c r="F33" s="54"/>
      <c r="G33" s="54"/>
      <c r="H33" s="54"/>
      <c r="I33" s="54"/>
      <c r="J33" s="54"/>
      <c r="K33" s="55"/>
      <c r="L33" s="102"/>
      <c r="M33" s="93"/>
      <c r="N33" s="60"/>
      <c r="O33" s="61"/>
      <c r="P33" s="62"/>
      <c r="Q33" s="54"/>
      <c r="R33" s="54"/>
      <c r="S33" s="54"/>
      <c r="T33" s="54"/>
      <c r="U33" s="54"/>
      <c r="V33" s="54"/>
      <c r="W33" s="55"/>
      <c r="X33" s="103"/>
      <c r="Y33" s="94"/>
      <c r="Z33" s="93"/>
      <c r="AA33" s="18" t="s">
        <v>34</v>
      </c>
      <c r="AB33" s="17">
        <v>500</v>
      </c>
      <c r="AC33" s="16" t="str">
        <f>Estatistica!L13</f>
        <v>0,00</v>
      </c>
      <c r="AD33" s="47"/>
      <c r="AE33" s="18" t="s">
        <v>34</v>
      </c>
      <c r="AF33" s="17">
        <v>1</v>
      </c>
      <c r="AG33" s="16" t="str">
        <f>Estatistica!M13</f>
        <v>0,00</v>
      </c>
    </row>
    <row r="34" spans="1:33" ht="7.5" customHeight="1" thickBot="1" x14ac:dyDescent="0.25">
      <c r="A34" s="92"/>
      <c r="B34" s="91"/>
      <c r="C34" s="91"/>
      <c r="D34" s="91"/>
      <c r="E34" s="91"/>
      <c r="F34" s="91"/>
      <c r="G34" s="91"/>
      <c r="H34" s="91"/>
      <c r="I34" s="91"/>
      <c r="J34" s="91"/>
      <c r="K34" s="91"/>
      <c r="L34" s="91"/>
      <c r="M34" s="91"/>
      <c r="N34" s="91"/>
      <c r="O34" s="91"/>
      <c r="P34" s="91"/>
      <c r="Q34" s="91"/>
      <c r="R34" s="91"/>
      <c r="S34" s="91"/>
      <c r="T34" s="91"/>
      <c r="U34" s="91"/>
      <c r="V34" s="91"/>
      <c r="W34" s="91"/>
      <c r="X34" s="14"/>
      <c r="Y34" s="104"/>
      <c r="Z34" s="91"/>
      <c r="AA34" s="18" t="s">
        <v>33</v>
      </c>
      <c r="AB34" s="17">
        <v>500</v>
      </c>
      <c r="AC34" s="16" t="str">
        <f>Estatistica!L14</f>
        <v>0,00</v>
      </c>
      <c r="AD34" s="46"/>
      <c r="AE34" s="18" t="s">
        <v>33</v>
      </c>
      <c r="AF34" s="17">
        <v>1</v>
      </c>
      <c r="AG34" s="16" t="str">
        <f>Estatistica!M14</f>
        <v>0,00</v>
      </c>
    </row>
    <row r="35" spans="1:33" ht="27" customHeight="1" x14ac:dyDescent="0.2">
      <c r="A35" s="92"/>
      <c r="B35" s="274" t="s">
        <v>73</v>
      </c>
      <c r="C35" s="275"/>
      <c r="D35" s="275"/>
      <c r="E35" s="275"/>
      <c r="F35" s="275"/>
      <c r="G35" s="275"/>
      <c r="H35" s="275"/>
      <c r="I35" s="275"/>
      <c r="J35" s="275"/>
      <c r="K35" s="276"/>
      <c r="L35" s="44"/>
      <c r="M35" s="91"/>
      <c r="N35" s="274" t="s">
        <v>49</v>
      </c>
      <c r="O35" s="275"/>
      <c r="P35" s="275"/>
      <c r="Q35" s="275"/>
      <c r="R35" s="275"/>
      <c r="S35" s="275"/>
      <c r="T35" s="275"/>
      <c r="U35" s="275"/>
      <c r="V35" s="275"/>
      <c r="W35" s="276"/>
      <c r="X35" s="14"/>
      <c r="Y35" s="104"/>
      <c r="Z35" s="91"/>
      <c r="AA35" s="18" t="s">
        <v>32</v>
      </c>
      <c r="AB35" s="17">
        <v>500</v>
      </c>
      <c r="AC35" s="16" t="str">
        <f>Estatistica!L15</f>
        <v>0,00</v>
      </c>
      <c r="AD35" s="46"/>
      <c r="AE35" s="18" t="s">
        <v>32</v>
      </c>
      <c r="AF35" s="17">
        <v>1</v>
      </c>
      <c r="AG35" s="16" t="str">
        <f>Estatistica!M15</f>
        <v>0,00</v>
      </c>
    </row>
    <row r="36" spans="1:33" ht="27" customHeight="1" thickBot="1" x14ac:dyDescent="0.25">
      <c r="A36" s="92"/>
      <c r="B36" s="277"/>
      <c r="C36" s="278"/>
      <c r="D36" s="278"/>
      <c r="E36" s="279"/>
      <c r="F36" s="279"/>
      <c r="G36" s="279"/>
      <c r="H36" s="279"/>
      <c r="I36" s="279"/>
      <c r="J36" s="279"/>
      <c r="K36" s="280"/>
      <c r="L36" s="44"/>
      <c r="M36" s="91"/>
      <c r="N36" s="277"/>
      <c r="O36" s="278"/>
      <c r="P36" s="278"/>
      <c r="Q36" s="279"/>
      <c r="R36" s="279"/>
      <c r="S36" s="279"/>
      <c r="T36" s="279"/>
      <c r="U36" s="279"/>
      <c r="V36" s="279"/>
      <c r="W36" s="280"/>
      <c r="X36" s="14"/>
      <c r="Y36" s="104"/>
      <c r="Z36" s="91"/>
      <c r="AA36" s="18" t="s">
        <v>31</v>
      </c>
      <c r="AB36" s="17">
        <v>500</v>
      </c>
      <c r="AC36" s="16" t="str">
        <f>Estatistica!L16</f>
        <v>0,00</v>
      </c>
      <c r="AD36" s="44"/>
      <c r="AE36" s="18" t="s">
        <v>31</v>
      </c>
      <c r="AF36" s="17">
        <v>1</v>
      </c>
      <c r="AG36" s="16" t="str">
        <f>Estatistica!M16</f>
        <v>0,00</v>
      </c>
    </row>
    <row r="37" spans="1:33" ht="15" customHeight="1" x14ac:dyDescent="0.2">
      <c r="A37" s="92"/>
      <c r="B37" s="281" t="s">
        <v>40</v>
      </c>
      <c r="C37" s="282"/>
      <c r="D37" s="282"/>
      <c r="E37" s="71"/>
      <c r="F37" s="63"/>
      <c r="G37" s="63"/>
      <c r="H37" s="63"/>
      <c r="I37" s="63"/>
      <c r="J37" s="63"/>
      <c r="K37" s="64"/>
      <c r="L37" s="44"/>
      <c r="M37" s="91"/>
      <c r="N37" s="281" t="s">
        <v>40</v>
      </c>
      <c r="O37" s="282"/>
      <c r="P37" s="282"/>
      <c r="Q37" s="78"/>
      <c r="R37" s="79"/>
      <c r="S37" s="79"/>
      <c r="T37" s="79"/>
      <c r="U37" s="79"/>
      <c r="V37" s="79"/>
      <c r="W37" s="64"/>
      <c r="X37" s="14"/>
      <c r="Y37" s="104"/>
      <c r="Z37" s="91"/>
      <c r="AA37" s="269"/>
      <c r="AB37" s="270"/>
      <c r="AC37" s="271"/>
      <c r="AD37" s="44"/>
      <c r="AE37" s="269"/>
      <c r="AF37" s="270"/>
      <c r="AG37" s="271"/>
    </row>
    <row r="38" spans="1:33" ht="15" customHeight="1" x14ac:dyDescent="0.2">
      <c r="A38" s="92"/>
      <c r="B38" s="283"/>
      <c r="C38" s="284"/>
      <c r="D38" s="284"/>
      <c r="E38" s="72"/>
      <c r="F38" s="39"/>
      <c r="G38" s="39"/>
      <c r="H38" s="39"/>
      <c r="I38" s="39"/>
      <c r="J38" s="39"/>
      <c r="K38" s="48"/>
      <c r="L38" s="44"/>
      <c r="M38" s="91"/>
      <c r="N38" s="283"/>
      <c r="O38" s="284"/>
      <c r="P38" s="284"/>
      <c r="Q38" s="80"/>
      <c r="R38" s="20"/>
      <c r="S38" s="20"/>
      <c r="T38" s="20"/>
      <c r="U38" s="20"/>
      <c r="V38" s="20"/>
      <c r="W38" s="29"/>
      <c r="X38" s="14"/>
      <c r="Y38" s="104"/>
      <c r="Z38" s="91"/>
      <c r="AA38" s="87"/>
      <c r="AB38" s="87"/>
      <c r="AC38" s="87"/>
      <c r="AD38" s="87"/>
      <c r="AE38" s="87"/>
      <c r="AF38" s="87"/>
      <c r="AG38" s="87"/>
    </row>
    <row r="39" spans="1:33" ht="15" customHeight="1" thickBot="1" x14ac:dyDescent="0.25">
      <c r="A39" s="92"/>
      <c r="B39" s="285"/>
      <c r="C39" s="286"/>
      <c r="D39" s="286"/>
      <c r="E39" s="72"/>
      <c r="F39" s="39"/>
      <c r="G39" s="39"/>
      <c r="H39" s="39"/>
      <c r="I39" s="39"/>
      <c r="J39" s="39"/>
      <c r="K39" s="48"/>
      <c r="L39" s="44"/>
      <c r="M39" s="91"/>
      <c r="N39" s="285"/>
      <c r="O39" s="286"/>
      <c r="P39" s="286"/>
      <c r="Q39" s="80"/>
      <c r="R39" s="20"/>
      <c r="S39" s="20"/>
      <c r="T39" s="20"/>
      <c r="U39" s="20"/>
      <c r="V39" s="20"/>
      <c r="W39" s="29"/>
      <c r="X39" s="14"/>
      <c r="Y39" s="104"/>
      <c r="Z39" s="91"/>
      <c r="AA39" s="87"/>
      <c r="AB39" s="87"/>
      <c r="AC39" s="87"/>
      <c r="AD39" s="87"/>
      <c r="AE39" s="87"/>
      <c r="AF39" s="87"/>
      <c r="AG39" s="87"/>
    </row>
    <row r="40" spans="1:33" ht="15" customHeight="1" x14ac:dyDescent="0.2">
      <c r="A40" s="92"/>
      <c r="B40" s="272" t="s">
        <v>69</v>
      </c>
      <c r="C40" s="273"/>
      <c r="D40" s="273"/>
      <c r="E40" s="72"/>
      <c r="F40" s="39"/>
      <c r="G40" s="39"/>
      <c r="H40" s="39"/>
      <c r="I40" s="39"/>
      <c r="J40" s="39"/>
      <c r="K40" s="48"/>
      <c r="L40" s="44"/>
      <c r="M40" s="91"/>
      <c r="N40" s="272" t="s">
        <v>69</v>
      </c>
      <c r="O40" s="273"/>
      <c r="P40" s="273"/>
      <c r="Q40" s="80"/>
      <c r="R40" s="20"/>
      <c r="S40" s="20"/>
      <c r="T40" s="20"/>
      <c r="U40" s="20"/>
      <c r="V40" s="20"/>
      <c r="W40" s="29"/>
      <c r="X40" s="14"/>
      <c r="Y40" s="104"/>
      <c r="Z40" s="91"/>
      <c r="AA40" s="87"/>
      <c r="AB40" s="87"/>
      <c r="AC40" s="87"/>
      <c r="AD40" s="87"/>
      <c r="AE40" s="87"/>
      <c r="AF40" s="87"/>
      <c r="AG40" s="87"/>
    </row>
    <row r="41" spans="1:33" ht="15" customHeight="1" x14ac:dyDescent="0.2">
      <c r="A41" s="92"/>
      <c r="B41" s="272"/>
      <c r="C41" s="273"/>
      <c r="D41" s="273"/>
      <c r="E41" s="72"/>
      <c r="F41" s="39"/>
      <c r="G41" s="39"/>
      <c r="H41" s="39"/>
      <c r="I41" s="39"/>
      <c r="J41" s="39"/>
      <c r="K41" s="48"/>
      <c r="L41" s="44"/>
      <c r="M41" s="91"/>
      <c r="N41" s="272"/>
      <c r="O41" s="273"/>
      <c r="P41" s="273"/>
      <c r="Q41" s="80"/>
      <c r="R41" s="20"/>
      <c r="S41" s="20"/>
      <c r="T41" s="20"/>
      <c r="U41" s="20"/>
      <c r="V41" s="20"/>
      <c r="W41" s="29"/>
      <c r="X41" s="14"/>
      <c r="Y41" s="104"/>
      <c r="Z41" s="91"/>
      <c r="AA41" s="87"/>
      <c r="AB41" s="87"/>
      <c r="AC41" s="87"/>
      <c r="AD41" s="87"/>
      <c r="AE41" s="87"/>
      <c r="AF41" s="87"/>
      <c r="AG41" s="87"/>
    </row>
    <row r="42" spans="1:33" ht="15" customHeight="1" x14ac:dyDescent="0.2">
      <c r="A42" s="92"/>
      <c r="B42" s="272"/>
      <c r="C42" s="273"/>
      <c r="D42" s="273"/>
      <c r="E42" s="72"/>
      <c r="F42" s="39"/>
      <c r="G42" s="39"/>
      <c r="H42" s="39"/>
      <c r="I42" s="39"/>
      <c r="J42" s="39"/>
      <c r="K42" s="48"/>
      <c r="L42" s="44"/>
      <c r="M42" s="91"/>
      <c r="N42" s="272"/>
      <c r="O42" s="273"/>
      <c r="P42" s="273"/>
      <c r="Q42" s="80"/>
      <c r="R42" s="20"/>
      <c r="S42" s="20"/>
      <c r="T42" s="20"/>
      <c r="U42" s="20"/>
      <c r="V42" s="20"/>
      <c r="W42" s="29"/>
      <c r="X42" s="14"/>
      <c r="Y42" s="104"/>
      <c r="Z42" s="91"/>
      <c r="AA42" s="87"/>
      <c r="AB42" s="87"/>
      <c r="AC42" s="87"/>
      <c r="AD42" s="87"/>
      <c r="AE42" s="87"/>
      <c r="AF42" s="87"/>
      <c r="AG42" s="87"/>
    </row>
    <row r="43" spans="1:33" ht="15" customHeight="1" x14ac:dyDescent="0.2">
      <c r="A43" s="92"/>
      <c r="B43" s="272"/>
      <c r="C43" s="273"/>
      <c r="D43" s="273"/>
      <c r="E43" s="72"/>
      <c r="F43" s="39"/>
      <c r="G43" s="39"/>
      <c r="H43" s="39"/>
      <c r="I43" s="39"/>
      <c r="J43" s="39"/>
      <c r="K43" s="48"/>
      <c r="L43" s="44"/>
      <c r="M43" s="91"/>
      <c r="N43" s="272"/>
      <c r="O43" s="273"/>
      <c r="P43" s="273"/>
      <c r="Q43" s="80"/>
      <c r="R43" s="20"/>
      <c r="S43" s="20"/>
      <c r="T43" s="20"/>
      <c r="U43" s="20"/>
      <c r="V43" s="20"/>
      <c r="W43" s="29"/>
      <c r="X43" s="14"/>
      <c r="Y43" s="104"/>
      <c r="Z43" s="91"/>
      <c r="AA43" s="87"/>
      <c r="AB43" s="87"/>
      <c r="AC43" s="87"/>
      <c r="AD43" s="87"/>
      <c r="AE43" s="87"/>
      <c r="AF43" s="87"/>
      <c r="AG43" s="87"/>
    </row>
    <row r="44" spans="1:33" ht="15" customHeight="1" x14ac:dyDescent="0.2">
      <c r="A44" s="92"/>
      <c r="B44" s="272"/>
      <c r="C44" s="273"/>
      <c r="D44" s="273"/>
      <c r="E44" s="72"/>
      <c r="F44" s="39"/>
      <c r="G44" s="39"/>
      <c r="H44" s="39"/>
      <c r="I44" s="39"/>
      <c r="J44" s="39"/>
      <c r="K44" s="48"/>
      <c r="L44" s="44"/>
      <c r="M44" s="91"/>
      <c r="N44" s="272"/>
      <c r="O44" s="273"/>
      <c r="P44" s="273"/>
      <c r="Q44" s="80"/>
      <c r="R44" s="20"/>
      <c r="S44" s="20"/>
      <c r="T44" s="20"/>
      <c r="U44" s="20"/>
      <c r="V44" s="20"/>
      <c r="W44" s="29"/>
      <c r="X44" s="14"/>
      <c r="Y44" s="104"/>
      <c r="Z44" s="91"/>
      <c r="AA44" s="87"/>
      <c r="AB44" s="87"/>
      <c r="AC44" s="87"/>
      <c r="AD44" s="87"/>
      <c r="AE44" s="87"/>
      <c r="AF44" s="87"/>
      <c r="AG44" s="87"/>
    </row>
    <row r="45" spans="1:33" ht="15" customHeight="1" x14ac:dyDescent="0.2">
      <c r="A45" s="92"/>
      <c r="B45" s="272"/>
      <c r="C45" s="273"/>
      <c r="D45" s="273"/>
      <c r="E45" s="72"/>
      <c r="F45" s="39"/>
      <c r="G45" s="39"/>
      <c r="H45" s="39"/>
      <c r="I45" s="39"/>
      <c r="J45" s="39"/>
      <c r="K45" s="48"/>
      <c r="L45" s="44"/>
      <c r="M45" s="91"/>
      <c r="N45" s="272"/>
      <c r="O45" s="273"/>
      <c r="P45" s="273"/>
      <c r="Q45" s="80"/>
      <c r="R45" s="20"/>
      <c r="S45" s="20"/>
      <c r="T45" s="20"/>
      <c r="U45" s="20"/>
      <c r="V45" s="20"/>
      <c r="W45" s="29"/>
      <c r="X45" s="14"/>
      <c r="Y45" s="104"/>
      <c r="Z45" s="91"/>
      <c r="AA45" s="87"/>
      <c r="AB45" s="87"/>
      <c r="AC45" s="87"/>
      <c r="AD45" s="87"/>
      <c r="AE45" s="87"/>
      <c r="AF45" s="87"/>
      <c r="AG45" s="87"/>
    </row>
    <row r="46" spans="1:33" ht="15" customHeight="1" x14ac:dyDescent="0.2">
      <c r="A46" s="92"/>
      <c r="B46" s="272"/>
      <c r="C46" s="273"/>
      <c r="D46" s="273"/>
      <c r="E46" s="72"/>
      <c r="F46" s="39"/>
      <c r="G46" s="39"/>
      <c r="H46" s="39"/>
      <c r="I46" s="39"/>
      <c r="J46" s="39"/>
      <c r="K46" s="48"/>
      <c r="L46" s="44"/>
      <c r="M46" s="91"/>
      <c r="N46" s="272"/>
      <c r="O46" s="273"/>
      <c r="P46" s="273"/>
      <c r="Q46" s="80"/>
      <c r="R46" s="20"/>
      <c r="S46" s="20"/>
      <c r="T46" s="20"/>
      <c r="U46" s="20"/>
      <c r="V46" s="20"/>
      <c r="W46" s="29"/>
      <c r="X46" s="14"/>
      <c r="Y46" s="104"/>
      <c r="Z46" s="91"/>
      <c r="AA46" s="87"/>
      <c r="AB46" s="87"/>
      <c r="AC46" s="87"/>
      <c r="AD46" s="87"/>
      <c r="AE46" s="87"/>
      <c r="AF46" s="87"/>
      <c r="AG46" s="87"/>
    </row>
    <row r="47" spans="1:33" ht="15" customHeight="1" x14ac:dyDescent="0.2">
      <c r="A47" s="92"/>
      <c r="B47" s="272"/>
      <c r="C47" s="273"/>
      <c r="D47" s="273"/>
      <c r="E47" s="73"/>
      <c r="F47" s="41"/>
      <c r="G47" s="41"/>
      <c r="H47" s="41"/>
      <c r="I47" s="41"/>
      <c r="J47" s="41"/>
      <c r="K47" s="49"/>
      <c r="L47" s="44"/>
      <c r="M47" s="91"/>
      <c r="N47" s="272"/>
      <c r="O47" s="273"/>
      <c r="P47" s="273"/>
      <c r="Q47" s="81"/>
      <c r="R47" s="19"/>
      <c r="S47" s="19"/>
      <c r="T47" s="19"/>
      <c r="U47" s="19"/>
      <c r="V47" s="19"/>
      <c r="W47" s="28"/>
      <c r="X47" s="14"/>
      <c r="Y47" s="104"/>
      <c r="Z47" s="91"/>
      <c r="AA47" s="87"/>
      <c r="AB47" s="87"/>
      <c r="AC47" s="87"/>
      <c r="AD47" s="87"/>
      <c r="AE47" s="87"/>
      <c r="AF47" s="87"/>
      <c r="AG47" s="87"/>
    </row>
    <row r="48" spans="1:33" ht="15" customHeight="1" thickBot="1" x14ac:dyDescent="0.25">
      <c r="A48" s="92"/>
      <c r="B48" s="272"/>
      <c r="C48" s="273"/>
      <c r="D48" s="273"/>
      <c r="E48" s="73"/>
      <c r="F48" s="41"/>
      <c r="G48" s="41"/>
      <c r="H48" s="41"/>
      <c r="I48" s="41"/>
      <c r="J48" s="41"/>
      <c r="K48" s="49"/>
      <c r="L48" s="44"/>
      <c r="M48" s="91"/>
      <c r="N48" s="272"/>
      <c r="O48" s="273"/>
      <c r="P48" s="273"/>
      <c r="Q48" s="81"/>
      <c r="R48" s="19"/>
      <c r="S48" s="19"/>
      <c r="T48" s="19"/>
      <c r="U48" s="19"/>
      <c r="V48" s="19"/>
      <c r="W48" s="28"/>
      <c r="X48" s="14"/>
      <c r="Y48" s="104"/>
      <c r="Z48" s="91"/>
      <c r="AA48" s="87"/>
      <c r="AB48" s="87"/>
      <c r="AC48" s="87"/>
      <c r="AD48" s="87"/>
      <c r="AE48" s="87"/>
      <c r="AF48" s="87"/>
      <c r="AG48" s="87"/>
    </row>
    <row r="49" spans="1:33" ht="15" customHeight="1" x14ac:dyDescent="0.2">
      <c r="A49" s="92"/>
      <c r="B49" s="281" t="s">
        <v>52</v>
      </c>
      <c r="C49" s="282"/>
      <c r="D49" s="282"/>
      <c r="E49" s="73"/>
      <c r="F49" s="41"/>
      <c r="G49" s="41"/>
      <c r="H49" s="41"/>
      <c r="I49" s="41"/>
      <c r="J49" s="41"/>
      <c r="K49" s="49"/>
      <c r="L49" s="44"/>
      <c r="M49" s="91"/>
      <c r="N49" s="281" t="s">
        <v>52</v>
      </c>
      <c r="O49" s="282"/>
      <c r="P49" s="282"/>
      <c r="Q49" s="81"/>
      <c r="R49" s="19"/>
      <c r="S49" s="19"/>
      <c r="T49" s="19"/>
      <c r="U49" s="19"/>
      <c r="V49" s="19"/>
      <c r="W49" s="28"/>
      <c r="X49" s="14"/>
      <c r="Y49" s="104"/>
      <c r="Z49" s="91"/>
      <c r="AA49" s="87"/>
      <c r="AB49" s="87"/>
      <c r="AC49" s="87"/>
      <c r="AD49" s="87"/>
      <c r="AE49" s="87"/>
      <c r="AF49" s="87"/>
      <c r="AG49" s="87"/>
    </row>
    <row r="50" spans="1:33" ht="15" customHeight="1" x14ac:dyDescent="0.2">
      <c r="A50" s="92"/>
      <c r="B50" s="283"/>
      <c r="C50" s="284"/>
      <c r="D50" s="284"/>
      <c r="E50" s="74"/>
      <c r="F50" s="43"/>
      <c r="G50" s="43"/>
      <c r="H50" s="43"/>
      <c r="I50" s="43"/>
      <c r="J50" s="43"/>
      <c r="K50" s="50"/>
      <c r="L50" s="44"/>
      <c r="M50" s="91"/>
      <c r="N50" s="283"/>
      <c r="O50" s="284"/>
      <c r="P50" s="284"/>
      <c r="Q50" s="82"/>
      <c r="R50" s="13"/>
      <c r="S50" s="13"/>
      <c r="T50" s="13"/>
      <c r="U50" s="13"/>
      <c r="V50" s="13"/>
      <c r="W50" s="26"/>
      <c r="X50" s="14"/>
      <c r="Y50" s="104"/>
      <c r="Z50" s="91"/>
      <c r="AA50" s="87"/>
      <c r="AB50" s="87"/>
      <c r="AC50" s="87"/>
      <c r="AD50" s="87"/>
      <c r="AE50" s="87"/>
      <c r="AF50" s="87"/>
      <c r="AG50" s="87"/>
    </row>
    <row r="51" spans="1:33" ht="15" customHeight="1" thickBot="1" x14ac:dyDescent="0.25">
      <c r="A51" s="92"/>
      <c r="B51" s="285"/>
      <c r="C51" s="286"/>
      <c r="D51" s="286"/>
      <c r="E51" s="74"/>
      <c r="F51" s="43"/>
      <c r="G51" s="43"/>
      <c r="H51" s="43"/>
      <c r="I51" s="43"/>
      <c r="J51" s="43"/>
      <c r="K51" s="50"/>
      <c r="L51" s="44"/>
      <c r="M51" s="91"/>
      <c r="N51" s="285"/>
      <c r="O51" s="286"/>
      <c r="P51" s="286"/>
      <c r="Q51" s="82"/>
      <c r="R51" s="13"/>
      <c r="S51" s="13"/>
      <c r="T51" s="13"/>
      <c r="U51" s="13"/>
      <c r="V51" s="13"/>
      <c r="W51" s="26"/>
      <c r="X51" s="14"/>
      <c r="Y51" s="104"/>
      <c r="Z51" s="91"/>
      <c r="AA51" s="87"/>
      <c r="AB51" s="87"/>
      <c r="AC51" s="87"/>
      <c r="AD51" s="87"/>
      <c r="AE51" s="87"/>
      <c r="AF51" s="87"/>
      <c r="AG51" s="87"/>
    </row>
    <row r="52" spans="1:33" ht="15" customHeight="1" x14ac:dyDescent="0.2">
      <c r="A52" s="92"/>
      <c r="B52" s="326" t="s">
        <v>30</v>
      </c>
      <c r="C52" s="327"/>
      <c r="D52" s="327"/>
      <c r="E52" s="74"/>
      <c r="F52" s="43"/>
      <c r="G52" s="43"/>
      <c r="H52" s="43"/>
      <c r="I52" s="43"/>
      <c r="J52" s="43"/>
      <c r="K52" s="50"/>
      <c r="L52" s="44"/>
      <c r="M52" s="91"/>
      <c r="N52" s="326" t="s">
        <v>30</v>
      </c>
      <c r="O52" s="327"/>
      <c r="P52" s="327"/>
      <c r="Q52" s="82"/>
      <c r="R52" s="13"/>
      <c r="S52" s="13"/>
      <c r="T52" s="13"/>
      <c r="U52" s="13"/>
      <c r="V52" s="13"/>
      <c r="W52" s="26"/>
      <c r="X52" s="14"/>
      <c r="Y52" s="104"/>
      <c r="Z52" s="91"/>
      <c r="AA52" s="87"/>
      <c r="AB52" s="87"/>
      <c r="AC52" s="87"/>
      <c r="AD52" s="87"/>
      <c r="AE52" s="87"/>
      <c r="AF52" s="87"/>
      <c r="AG52" s="87"/>
    </row>
    <row r="53" spans="1:33" ht="15" customHeight="1" x14ac:dyDescent="0.2">
      <c r="A53" s="92"/>
      <c r="B53" s="328"/>
      <c r="C53" s="329"/>
      <c r="D53" s="329"/>
      <c r="E53" s="74"/>
      <c r="F53" s="43"/>
      <c r="G53" s="43"/>
      <c r="H53" s="43"/>
      <c r="I53" s="43"/>
      <c r="J53" s="43"/>
      <c r="K53" s="50"/>
      <c r="L53" s="44"/>
      <c r="M53" s="91"/>
      <c r="N53" s="328"/>
      <c r="O53" s="329"/>
      <c r="P53" s="329"/>
      <c r="Q53" s="82"/>
      <c r="R53" s="13"/>
      <c r="S53" s="13"/>
      <c r="T53" s="13"/>
      <c r="U53" s="13"/>
      <c r="V53" s="13"/>
      <c r="W53" s="26"/>
      <c r="X53" s="14"/>
      <c r="Y53" s="104"/>
      <c r="Z53" s="91"/>
      <c r="AA53" s="87"/>
      <c r="AB53" s="87"/>
      <c r="AC53" s="87"/>
      <c r="AD53" s="87"/>
      <c r="AE53" s="87"/>
      <c r="AF53" s="87"/>
      <c r="AG53" s="87"/>
    </row>
    <row r="54" spans="1:33" ht="15" customHeight="1" x14ac:dyDescent="0.2">
      <c r="A54" s="92"/>
      <c r="B54" s="328"/>
      <c r="C54" s="329"/>
      <c r="D54" s="329"/>
      <c r="E54" s="74"/>
      <c r="F54" s="43"/>
      <c r="G54" s="43"/>
      <c r="H54" s="43"/>
      <c r="I54" s="43"/>
      <c r="J54" s="43"/>
      <c r="K54" s="50"/>
      <c r="L54" s="44"/>
      <c r="M54" s="91"/>
      <c r="N54" s="328"/>
      <c r="O54" s="329"/>
      <c r="P54" s="329"/>
      <c r="Q54" s="82"/>
      <c r="R54" s="13"/>
      <c r="S54" s="13"/>
      <c r="T54" s="13"/>
      <c r="U54" s="13"/>
      <c r="V54" s="13"/>
      <c r="W54" s="26"/>
      <c r="X54" s="14"/>
      <c r="Y54" s="104"/>
      <c r="Z54" s="91"/>
      <c r="AA54" s="87"/>
      <c r="AB54" s="87"/>
      <c r="AC54" s="87"/>
      <c r="AD54" s="87"/>
      <c r="AE54" s="87"/>
      <c r="AF54" s="87"/>
      <c r="AG54" s="87"/>
    </row>
    <row r="55" spans="1:33" ht="15" customHeight="1" x14ac:dyDescent="0.2">
      <c r="A55" s="92"/>
      <c r="B55" s="328"/>
      <c r="C55" s="329"/>
      <c r="D55" s="329"/>
      <c r="E55" s="74"/>
      <c r="F55" s="43"/>
      <c r="G55" s="43"/>
      <c r="H55" s="43"/>
      <c r="I55" s="43"/>
      <c r="J55" s="43"/>
      <c r="K55" s="50"/>
      <c r="L55" s="44"/>
      <c r="M55" s="91"/>
      <c r="N55" s="328"/>
      <c r="O55" s="329"/>
      <c r="P55" s="329"/>
      <c r="Q55" s="82"/>
      <c r="R55" s="13"/>
      <c r="S55" s="13"/>
      <c r="T55" s="13"/>
      <c r="U55" s="13"/>
      <c r="V55" s="13"/>
      <c r="W55" s="26"/>
      <c r="X55" s="14"/>
      <c r="Y55" s="104"/>
      <c r="Z55" s="91"/>
      <c r="AA55" s="87"/>
      <c r="AB55" s="87"/>
      <c r="AC55" s="87"/>
      <c r="AD55" s="87"/>
      <c r="AE55" s="87"/>
      <c r="AF55" s="87"/>
      <c r="AG55" s="87"/>
    </row>
    <row r="56" spans="1:33" ht="15" customHeight="1" x14ac:dyDescent="0.2">
      <c r="A56" s="92"/>
      <c r="B56" s="328"/>
      <c r="C56" s="329"/>
      <c r="D56" s="329"/>
      <c r="E56" s="74"/>
      <c r="F56" s="43"/>
      <c r="G56" s="43"/>
      <c r="H56" s="43"/>
      <c r="I56" s="43"/>
      <c r="J56" s="43"/>
      <c r="K56" s="50"/>
      <c r="L56" s="44"/>
      <c r="M56" s="91"/>
      <c r="N56" s="328"/>
      <c r="O56" s="329"/>
      <c r="P56" s="329"/>
      <c r="Q56" s="82"/>
      <c r="R56" s="13"/>
      <c r="S56" s="13"/>
      <c r="T56" s="13"/>
      <c r="U56" s="13"/>
      <c r="V56" s="13"/>
      <c r="W56" s="26"/>
      <c r="X56" s="14"/>
      <c r="Y56" s="104"/>
      <c r="Z56" s="91"/>
      <c r="AA56" s="87"/>
      <c r="AB56" s="87"/>
      <c r="AC56" s="87"/>
      <c r="AD56" s="87"/>
      <c r="AE56" s="87"/>
      <c r="AF56" s="87"/>
      <c r="AG56" s="87"/>
    </row>
    <row r="57" spans="1:33" ht="15" customHeight="1" x14ac:dyDescent="0.2">
      <c r="A57" s="92"/>
      <c r="B57" s="328"/>
      <c r="C57" s="329"/>
      <c r="D57" s="329"/>
      <c r="E57" s="74"/>
      <c r="F57" s="43"/>
      <c r="G57" s="43"/>
      <c r="H57" s="43"/>
      <c r="I57" s="43"/>
      <c r="J57" s="43"/>
      <c r="K57" s="50"/>
      <c r="L57" s="44"/>
      <c r="M57" s="91"/>
      <c r="N57" s="328"/>
      <c r="O57" s="329"/>
      <c r="P57" s="329"/>
      <c r="Q57" s="82"/>
      <c r="R57" s="13"/>
      <c r="S57" s="13"/>
      <c r="T57" s="13"/>
      <c r="U57" s="13"/>
      <c r="V57" s="13"/>
      <c r="W57" s="26"/>
      <c r="X57" s="14"/>
      <c r="Y57" s="104"/>
      <c r="Z57" s="91"/>
      <c r="AA57" s="87"/>
      <c r="AB57" s="87"/>
      <c r="AC57" s="87"/>
      <c r="AD57" s="87"/>
      <c r="AE57" s="87"/>
      <c r="AF57" s="87"/>
      <c r="AG57" s="87"/>
    </row>
    <row r="58" spans="1:33" ht="15" customHeight="1" x14ac:dyDescent="0.2">
      <c r="A58" s="92"/>
      <c r="B58" s="328"/>
      <c r="C58" s="329"/>
      <c r="D58" s="329"/>
      <c r="E58" s="74"/>
      <c r="F58" s="44"/>
      <c r="G58" s="44"/>
      <c r="H58" s="44"/>
      <c r="I58" s="44"/>
      <c r="J58" s="44"/>
      <c r="K58" s="51"/>
      <c r="L58" s="44"/>
      <c r="M58" s="91"/>
      <c r="N58" s="328"/>
      <c r="O58" s="329"/>
      <c r="P58" s="329"/>
      <c r="Q58" s="82"/>
      <c r="R58" s="14"/>
      <c r="S58" s="14"/>
      <c r="T58" s="14"/>
      <c r="U58" s="14"/>
      <c r="V58" s="14"/>
      <c r="W58" s="27"/>
      <c r="X58" s="14"/>
      <c r="Y58" s="104"/>
      <c r="Z58" s="91"/>
      <c r="AA58" s="87"/>
      <c r="AB58" s="87"/>
      <c r="AC58" s="87"/>
      <c r="AD58" s="87"/>
      <c r="AE58" s="87"/>
      <c r="AF58" s="87"/>
      <c r="AG58" s="87"/>
    </row>
    <row r="59" spans="1:33" ht="15" customHeight="1" x14ac:dyDescent="0.2">
      <c r="A59" s="92"/>
      <c r="B59" s="328"/>
      <c r="C59" s="329"/>
      <c r="D59" s="329"/>
      <c r="E59" s="75"/>
      <c r="F59" s="43"/>
      <c r="G59" s="43"/>
      <c r="H59" s="43"/>
      <c r="I59" s="43"/>
      <c r="J59" s="43"/>
      <c r="K59" s="50"/>
      <c r="L59" s="44"/>
      <c r="M59" s="91"/>
      <c r="N59" s="328"/>
      <c r="O59" s="329"/>
      <c r="P59" s="329"/>
      <c r="Q59" s="83"/>
      <c r="R59" s="13"/>
      <c r="S59" s="13"/>
      <c r="T59" s="13"/>
      <c r="U59" s="13"/>
      <c r="V59" s="13"/>
      <c r="W59" s="26"/>
      <c r="X59" s="14"/>
      <c r="Y59" s="104"/>
      <c r="Z59" s="91"/>
      <c r="AA59" s="87"/>
      <c r="AB59" s="87"/>
      <c r="AC59" s="87"/>
      <c r="AD59" s="87"/>
      <c r="AE59" s="87"/>
      <c r="AF59" s="87"/>
      <c r="AG59" s="87"/>
    </row>
    <row r="60" spans="1:33" ht="15" customHeight="1" x14ac:dyDescent="0.2">
      <c r="A60" s="92"/>
      <c r="B60" s="328"/>
      <c r="C60" s="329"/>
      <c r="D60" s="329"/>
      <c r="E60" s="75"/>
      <c r="F60" s="43"/>
      <c r="G60" s="43"/>
      <c r="H60" s="43"/>
      <c r="I60" s="43"/>
      <c r="J60" s="43"/>
      <c r="K60" s="50"/>
      <c r="L60" s="44"/>
      <c r="M60" s="91"/>
      <c r="N60" s="328"/>
      <c r="O60" s="329"/>
      <c r="P60" s="329"/>
      <c r="Q60" s="83"/>
      <c r="R60" s="13"/>
      <c r="S60" s="13"/>
      <c r="T60" s="13"/>
      <c r="U60" s="13"/>
      <c r="V60" s="13"/>
      <c r="W60" s="26"/>
      <c r="X60" s="14"/>
      <c r="Y60" s="104"/>
      <c r="Z60" s="91"/>
      <c r="AA60" s="87"/>
      <c r="AB60" s="87"/>
      <c r="AC60" s="87"/>
      <c r="AD60" s="87"/>
      <c r="AE60" s="87"/>
      <c r="AF60" s="87"/>
      <c r="AG60" s="87"/>
    </row>
    <row r="61" spans="1:33" ht="15" customHeight="1" x14ac:dyDescent="0.2">
      <c r="A61" s="92"/>
      <c r="B61" s="328"/>
      <c r="C61" s="329"/>
      <c r="D61" s="329"/>
      <c r="E61" s="73"/>
      <c r="F61" s="46"/>
      <c r="G61" s="46"/>
      <c r="H61" s="46"/>
      <c r="I61" s="46"/>
      <c r="J61" s="46"/>
      <c r="K61" s="52"/>
      <c r="L61" s="44"/>
      <c r="M61" s="91"/>
      <c r="N61" s="328"/>
      <c r="O61" s="329"/>
      <c r="P61" s="329"/>
      <c r="Q61" s="81"/>
      <c r="R61" s="12"/>
      <c r="S61" s="12"/>
      <c r="T61" s="12"/>
      <c r="U61" s="12"/>
      <c r="V61" s="12"/>
      <c r="W61" s="25"/>
      <c r="X61" s="14"/>
      <c r="Y61" s="104"/>
      <c r="Z61" s="91"/>
      <c r="AA61" s="87"/>
      <c r="AB61" s="87"/>
      <c r="AC61" s="87"/>
      <c r="AD61" s="87"/>
      <c r="AE61" s="87"/>
      <c r="AF61" s="87"/>
      <c r="AG61" s="87"/>
    </row>
    <row r="62" spans="1:33" ht="15" customHeight="1" x14ac:dyDescent="0.2">
      <c r="A62" s="92"/>
      <c r="B62" s="328"/>
      <c r="C62" s="329"/>
      <c r="D62" s="329"/>
      <c r="E62" s="77"/>
      <c r="F62" s="53"/>
      <c r="G62" s="53"/>
      <c r="H62" s="53"/>
      <c r="I62" s="53"/>
      <c r="J62" s="53"/>
      <c r="K62" s="52"/>
      <c r="L62" s="44"/>
      <c r="M62" s="91"/>
      <c r="N62" s="328"/>
      <c r="O62" s="329"/>
      <c r="P62" s="329"/>
      <c r="Q62" s="73"/>
      <c r="R62" s="46"/>
      <c r="S62" s="46"/>
      <c r="T62" s="46"/>
      <c r="U62" s="46"/>
      <c r="V62" s="46"/>
      <c r="W62" s="25"/>
      <c r="X62" s="14"/>
      <c r="Y62" s="104"/>
      <c r="Z62" s="91"/>
      <c r="AA62" s="87"/>
      <c r="AB62" s="87"/>
      <c r="AC62" s="87"/>
      <c r="AD62" s="87"/>
      <c r="AE62" s="87"/>
      <c r="AF62" s="87"/>
      <c r="AG62" s="87"/>
    </row>
    <row r="63" spans="1:33" ht="15" customHeight="1" thickBot="1" x14ac:dyDescent="0.25">
      <c r="A63" s="105"/>
      <c r="B63" s="330"/>
      <c r="C63" s="331"/>
      <c r="D63" s="331"/>
      <c r="E63" s="76"/>
      <c r="F63" s="54"/>
      <c r="G63" s="54"/>
      <c r="H63" s="54"/>
      <c r="I63" s="54"/>
      <c r="J63" s="54"/>
      <c r="K63" s="55"/>
      <c r="L63" s="106"/>
      <c r="M63" s="107"/>
      <c r="N63" s="330"/>
      <c r="O63" s="331"/>
      <c r="P63" s="331"/>
      <c r="Q63" s="76"/>
      <c r="R63" s="54"/>
      <c r="S63" s="54"/>
      <c r="T63" s="54"/>
      <c r="U63" s="54"/>
      <c r="V63" s="54"/>
      <c r="W63" s="84"/>
      <c r="X63" s="108"/>
      <c r="Y63" s="109"/>
      <c r="Z63" s="91"/>
      <c r="AA63" s="87"/>
      <c r="AB63" s="87"/>
      <c r="AC63" s="87"/>
      <c r="AD63" s="87"/>
      <c r="AE63" s="87"/>
      <c r="AF63" s="87"/>
      <c r="AG63" s="87"/>
    </row>
    <row r="64" spans="1:33" ht="8.25" customHeight="1" thickBot="1" x14ac:dyDescent="0.25">
      <c r="A64" s="105"/>
      <c r="B64" s="107"/>
      <c r="C64" s="107"/>
      <c r="D64" s="107"/>
      <c r="E64" s="107"/>
      <c r="F64" s="107"/>
      <c r="G64" s="107"/>
      <c r="H64" s="107"/>
      <c r="I64" s="107"/>
      <c r="J64" s="107"/>
      <c r="K64" s="107"/>
      <c r="L64" s="107"/>
      <c r="M64" s="107"/>
      <c r="N64" s="107"/>
      <c r="O64" s="107"/>
      <c r="P64" s="107"/>
      <c r="Q64" s="107"/>
      <c r="R64" s="107"/>
      <c r="S64" s="107"/>
      <c r="T64" s="107"/>
      <c r="U64" s="107"/>
      <c r="V64" s="107"/>
      <c r="W64" s="107"/>
      <c r="X64" s="108"/>
      <c r="Y64" s="109"/>
      <c r="Z64" s="91"/>
      <c r="AA64" s="87"/>
      <c r="AB64" s="87"/>
      <c r="AC64" s="87"/>
      <c r="AD64" s="87"/>
      <c r="AE64" s="87"/>
      <c r="AF64" s="87"/>
      <c r="AG64" s="87"/>
    </row>
    <row r="65" spans="1:33" x14ac:dyDescent="0.2">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row>
  </sheetData>
  <mergeCells count="36">
    <mergeCell ref="B49:D51"/>
    <mergeCell ref="B52:D63"/>
    <mergeCell ref="N49:P51"/>
    <mergeCell ref="N52:P63"/>
    <mergeCell ref="B37:D39"/>
    <mergeCell ref="A1:E3"/>
    <mergeCell ref="S1:U1"/>
    <mergeCell ref="S2:U2"/>
    <mergeCell ref="S3:U3"/>
    <mergeCell ref="AE6:AG6"/>
    <mergeCell ref="V2:Y2"/>
    <mergeCell ref="N5:W6"/>
    <mergeCell ref="B5:K6"/>
    <mergeCell ref="V1:Y1"/>
    <mergeCell ref="V3:Y3"/>
    <mergeCell ref="AA6:AC6"/>
    <mergeCell ref="F1:R1"/>
    <mergeCell ref="F2:R2"/>
    <mergeCell ref="F3:R3"/>
    <mergeCell ref="B7:D9"/>
    <mergeCell ref="B10:D18"/>
    <mergeCell ref="AA22:AC23"/>
    <mergeCell ref="AE22:AG23"/>
    <mergeCell ref="AA20:AC20"/>
    <mergeCell ref="AE20:AG20"/>
    <mergeCell ref="N7:P9"/>
    <mergeCell ref="N10:P18"/>
    <mergeCell ref="B19:D21"/>
    <mergeCell ref="N19:P21"/>
    <mergeCell ref="AA37:AC37"/>
    <mergeCell ref="AE37:AG37"/>
    <mergeCell ref="B40:D48"/>
    <mergeCell ref="N35:W36"/>
    <mergeCell ref="B35:K36"/>
    <mergeCell ref="N37:P39"/>
    <mergeCell ref="N40:P48"/>
  </mergeCells>
  <printOptions horizontalCentered="1" verticalCentered="1"/>
  <pageMargins left="0" right="0" top="0" bottom="0" header="0" footer="0"/>
  <pageSetup paperSize="9" scale="55" orientation="landscape" r:id="rId1"/>
  <headerFooter alignWithMargins="0"/>
  <colBreaks count="1" manualBreakCount="1">
    <brk id="3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A16"/>
  <sheetViews>
    <sheetView view="pageBreakPreview" zoomScale="80" zoomScaleNormal="100" zoomScaleSheetLayoutView="80" workbookViewId="0">
      <selection activeCell="A2" sqref="A2"/>
    </sheetView>
  </sheetViews>
  <sheetFormatPr defaultRowHeight="12.75" x14ac:dyDescent="0.2"/>
  <cols>
    <col min="1" max="1" width="150.140625" customWidth="1"/>
  </cols>
  <sheetData>
    <row r="1" spans="1:1" s="110" customFormat="1" ht="49.5" customHeight="1" thickBot="1" x14ac:dyDescent="0.3">
      <c r="A1" s="134" t="s">
        <v>74</v>
      </c>
    </row>
    <row r="2" spans="1:1" s="110" customFormat="1" ht="72" customHeight="1" x14ac:dyDescent="0.25">
      <c r="A2" s="135" t="s">
        <v>63</v>
      </c>
    </row>
    <row r="3" spans="1:1" ht="30.75" customHeight="1" x14ac:dyDescent="0.25">
      <c r="A3" s="136" t="s">
        <v>75</v>
      </c>
    </row>
    <row r="4" spans="1:1" ht="18" customHeight="1" x14ac:dyDescent="0.2">
      <c r="A4" s="137" t="s">
        <v>56</v>
      </c>
    </row>
    <row r="5" spans="1:1" ht="55.5" customHeight="1" x14ac:dyDescent="0.2">
      <c r="A5" s="138" t="s">
        <v>61</v>
      </c>
    </row>
    <row r="6" spans="1:1" ht="170.25" customHeight="1" thickBot="1" x14ac:dyDescent="0.3">
      <c r="A6" s="135" t="s">
        <v>62</v>
      </c>
    </row>
    <row r="7" spans="1:1" ht="49.5" customHeight="1" thickBot="1" x14ac:dyDescent="0.25">
      <c r="A7" s="139" t="s">
        <v>57</v>
      </c>
    </row>
    <row r="8" spans="1:1" ht="71.25" customHeight="1" x14ac:dyDescent="0.25">
      <c r="A8" s="135" t="s">
        <v>64</v>
      </c>
    </row>
    <row r="9" spans="1:1" ht="30.75" customHeight="1" x14ac:dyDescent="0.25">
      <c r="A9" s="136" t="s">
        <v>76</v>
      </c>
    </row>
    <row r="10" spans="1:1" ht="17.25" customHeight="1" x14ac:dyDescent="0.25">
      <c r="A10" s="136" t="s">
        <v>58</v>
      </c>
    </row>
    <row r="11" spans="1:1" ht="70.5" customHeight="1" thickBot="1" x14ac:dyDescent="0.3">
      <c r="A11" s="135" t="s">
        <v>65</v>
      </c>
    </row>
    <row r="12" spans="1:1" ht="49.5" customHeight="1" thickBot="1" x14ac:dyDescent="0.25">
      <c r="A12" s="139" t="s">
        <v>59</v>
      </c>
    </row>
    <row r="13" spans="1:1" ht="20.25" customHeight="1" x14ac:dyDescent="0.25">
      <c r="A13" s="140" t="s">
        <v>55</v>
      </c>
    </row>
    <row r="14" spans="1:1" ht="30.75" customHeight="1" x14ac:dyDescent="0.25">
      <c r="A14" s="136" t="s">
        <v>77</v>
      </c>
    </row>
    <row r="15" spans="1:1" ht="17.25" customHeight="1" x14ac:dyDescent="0.25">
      <c r="A15" s="136" t="s">
        <v>60</v>
      </c>
    </row>
    <row r="16" spans="1:1" s="110" customFormat="1" ht="46.5" customHeight="1" thickBot="1" x14ac:dyDescent="0.3">
      <c r="A16" s="141" t="s">
        <v>66</v>
      </c>
    </row>
  </sheetData>
  <pageMargins left="0.51181102362204722" right="0.51181102362204722" top="0.39370078740157483" bottom="0.3937007874015748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D3:L17"/>
  <sheetViews>
    <sheetView workbookViewId="0">
      <selection activeCell="G32" sqref="G32"/>
    </sheetView>
  </sheetViews>
  <sheetFormatPr defaultRowHeight="12.75" x14ac:dyDescent="0.2"/>
  <cols>
    <col min="1" max="7" width="9.140625" style="11"/>
    <col min="8" max="8" width="4" style="11" customWidth="1"/>
    <col min="9" max="16384" width="9.140625" style="11"/>
  </cols>
  <sheetData>
    <row r="3" spans="4:12" ht="13.5" thickBot="1" x14ac:dyDescent="0.25"/>
    <row r="4" spans="4:12" x14ac:dyDescent="0.2">
      <c r="D4" s="37"/>
      <c r="E4" s="36"/>
      <c r="F4" s="36"/>
      <c r="G4" s="35"/>
      <c r="I4" s="37"/>
      <c r="J4" s="36"/>
      <c r="K4" s="36"/>
      <c r="L4" s="35"/>
    </row>
    <row r="5" spans="4:12" x14ac:dyDescent="0.2">
      <c r="D5" s="34"/>
      <c r="E5" s="15"/>
      <c r="F5" s="15"/>
      <c r="G5" s="33"/>
      <c r="I5" s="34"/>
      <c r="J5" s="15"/>
      <c r="K5" s="15"/>
      <c r="L5" s="33"/>
    </row>
    <row r="6" spans="4:12" x14ac:dyDescent="0.2">
      <c r="D6" s="34"/>
      <c r="E6" s="15"/>
      <c r="F6" s="15"/>
      <c r="G6" s="33"/>
      <c r="I6" s="34"/>
      <c r="J6" s="15"/>
      <c r="K6" s="15"/>
      <c r="L6" s="33"/>
    </row>
    <row r="7" spans="4:12" x14ac:dyDescent="0.2">
      <c r="D7" s="34"/>
      <c r="E7" s="15"/>
      <c r="F7" s="15"/>
      <c r="G7" s="33"/>
      <c r="I7" s="34"/>
      <c r="J7" s="15"/>
      <c r="K7" s="15"/>
      <c r="L7" s="33"/>
    </row>
    <row r="8" spans="4:12" x14ac:dyDescent="0.2">
      <c r="D8" s="34"/>
      <c r="E8" s="15"/>
      <c r="F8" s="15"/>
      <c r="G8" s="33"/>
      <c r="I8" s="34"/>
      <c r="J8" s="15"/>
      <c r="K8" s="15"/>
      <c r="L8" s="33"/>
    </row>
    <row r="9" spans="4:12" x14ac:dyDescent="0.2">
      <c r="D9" s="34"/>
      <c r="E9" s="15"/>
      <c r="F9" s="15"/>
      <c r="G9" s="33"/>
      <c r="I9" s="34"/>
      <c r="J9" s="15"/>
      <c r="K9" s="15"/>
      <c r="L9" s="33"/>
    </row>
    <row r="10" spans="4:12" x14ac:dyDescent="0.2">
      <c r="D10" s="34"/>
      <c r="E10" s="15"/>
      <c r="F10" s="15"/>
      <c r="G10" s="33"/>
      <c r="I10" s="34"/>
      <c r="J10" s="15"/>
      <c r="K10" s="15"/>
      <c r="L10" s="33"/>
    </row>
    <row r="11" spans="4:12" x14ac:dyDescent="0.2">
      <c r="D11" s="34"/>
      <c r="E11" s="15"/>
      <c r="F11" s="15"/>
      <c r="G11" s="33"/>
      <c r="I11" s="34"/>
      <c r="J11" s="15"/>
      <c r="K11" s="15"/>
      <c r="L11" s="33"/>
    </row>
    <row r="12" spans="4:12" x14ac:dyDescent="0.2">
      <c r="D12" s="34"/>
      <c r="E12" s="15"/>
      <c r="F12" s="15"/>
      <c r="G12" s="33"/>
      <c r="I12" s="34"/>
      <c r="J12" s="15"/>
      <c r="K12" s="15"/>
      <c r="L12" s="33"/>
    </row>
    <row r="13" spans="4:12" x14ac:dyDescent="0.2">
      <c r="D13" s="34"/>
      <c r="E13" s="15"/>
      <c r="F13" s="15"/>
      <c r="G13" s="33"/>
      <c r="I13" s="34"/>
      <c r="J13" s="15"/>
      <c r="K13" s="15"/>
      <c r="L13" s="33"/>
    </row>
    <row r="14" spans="4:12" x14ac:dyDescent="0.2">
      <c r="D14" s="34"/>
      <c r="E14" s="15"/>
      <c r="F14" s="15"/>
      <c r="G14" s="33"/>
      <c r="I14" s="34"/>
      <c r="J14" s="15"/>
      <c r="K14" s="15"/>
      <c r="L14" s="33"/>
    </row>
    <row r="15" spans="4:12" x14ac:dyDescent="0.2">
      <c r="D15" s="34"/>
      <c r="E15" s="15"/>
      <c r="F15" s="15"/>
      <c r="G15" s="33"/>
      <c r="I15" s="34"/>
      <c r="J15" s="15"/>
      <c r="K15" s="15"/>
      <c r="L15" s="33"/>
    </row>
    <row r="16" spans="4:12" x14ac:dyDescent="0.2">
      <c r="D16" s="34"/>
      <c r="E16" s="15"/>
      <c r="F16" s="15"/>
      <c r="G16" s="33"/>
      <c r="I16" s="34"/>
      <c r="J16" s="15"/>
      <c r="K16" s="15"/>
      <c r="L16" s="33"/>
    </row>
    <row r="17" spans="4:12" ht="13.5" thickBot="1" x14ac:dyDescent="0.25">
      <c r="D17" s="32"/>
      <c r="E17" s="31"/>
      <c r="F17" s="31"/>
      <c r="G17" s="30"/>
      <c r="I17" s="32"/>
      <c r="J17" s="31"/>
      <c r="K17" s="31"/>
      <c r="L17" s="30"/>
    </row>
  </sheetData>
  <pageMargins left="0.78740157499999996" right="0.78740157499999996" top="0.984251969" bottom="0.984251969" header="0.49212598499999999" footer="0.49212598499999999"/>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DADOS EMPRESA</vt:lpstr>
      <vt:lpstr>COLABORADORES</vt:lpstr>
      <vt:lpstr>Estatistica</vt:lpstr>
      <vt:lpstr>Indicadores</vt:lpstr>
      <vt:lpstr>MEMORIA DE CALCULO</vt:lpstr>
      <vt:lpstr>Carinhas</vt:lpstr>
      <vt:lpstr>Estatistica!Area_de_impressao</vt:lpstr>
      <vt:lpstr>Indicadores!Area_de_impressao</vt:lpstr>
    </vt:vector>
  </TitlesOfParts>
  <Company>PC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Ribeiro</dc:creator>
  <cp:lastModifiedBy>Anderson Crozara</cp:lastModifiedBy>
  <cp:lastPrinted>2011-01-27T15:14:08Z</cp:lastPrinted>
  <dcterms:created xsi:type="dcterms:W3CDTF">2008-04-13T17:11:11Z</dcterms:created>
  <dcterms:modified xsi:type="dcterms:W3CDTF">2016-03-23T19:47:23Z</dcterms:modified>
</cp:coreProperties>
</file>